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20" windowWidth="11775" windowHeight="5355" tabRatio="776" firstSheet="1" activeTab="1"/>
  </bookViews>
  <sheets>
    <sheet name="Distribution" sheetId="17" state="hidden" r:id="rId1"/>
    <sheet name="Projects" sheetId="18" r:id="rId2"/>
  </sheets>
  <definedNames>
    <definedName name="_xlnm._FilterDatabase" localSheetId="0" hidden="1">Distribution!$B$1:$D$1</definedName>
    <definedName name="_xlnm._FilterDatabase" localSheetId="1" hidden="1">Projects!#REF!</definedName>
    <definedName name="_xlnm.Print_Area" localSheetId="1">Projects!$A$1:$F$60</definedName>
    <definedName name="Z_BE7CB912_106A_4C48_9561_CD96F7F479D2_.wvu.FilterData" localSheetId="1" hidden="1">Projects!$A$1:$E$170</definedName>
    <definedName name="Z_BE7CB912_106A_4C48_9561_CD96F7F479D2_.wvu.PrintArea" localSheetId="1" hidden="1">Projects!#REF!</definedName>
  </definedName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F51" i="18" l="1"/>
  <c r="E51" i="18"/>
  <c r="F53" i="18" l="1"/>
  <c r="F22" i="18"/>
  <c r="E22" i="18"/>
  <c r="C43" i="17" l="1"/>
  <c r="C45" i="17" s="1"/>
  <c r="C42" i="17"/>
  <c r="C44" i="17" s="1"/>
  <c r="C15" i="17"/>
  <c r="C14" i="17"/>
  <c r="B82" i="17" l="1"/>
  <c r="B83" i="17" s="1"/>
  <c r="B80" i="17"/>
  <c r="B78" i="17"/>
  <c r="B79" i="17" s="1"/>
  <c r="B76" i="17"/>
  <c r="B77" i="17" s="1"/>
  <c r="B74" i="17"/>
  <c r="B75" i="17" s="1"/>
  <c r="B72" i="17"/>
  <c r="B70" i="17"/>
  <c r="B71" i="17" s="1"/>
  <c r="B68" i="17"/>
  <c r="B69" i="17" s="1"/>
  <c r="B66" i="17"/>
  <c r="B67" i="17" s="1"/>
  <c r="B64" i="17"/>
  <c r="B65" i="17" s="1"/>
  <c r="B62" i="17"/>
  <c r="B63" i="17" s="1"/>
  <c r="B60" i="17"/>
  <c r="B58" i="17"/>
  <c r="B59" i="17" s="1"/>
  <c r="B56" i="17"/>
  <c r="B57" i="17" s="1"/>
  <c r="B54" i="17"/>
  <c r="B55" i="17" s="1"/>
  <c r="B52" i="17"/>
  <c r="B53" i="17" s="1"/>
  <c r="B50" i="17"/>
  <c r="B51" i="17" s="1"/>
  <c r="B48" i="17"/>
  <c r="B46" i="17"/>
  <c r="B47" i="17" s="1"/>
  <c r="B44" i="17"/>
  <c r="B42" i="17"/>
  <c r="B43" i="17" s="1"/>
  <c r="B40" i="17"/>
  <c r="B41" i="17" s="1"/>
  <c r="B38" i="17"/>
  <c r="B39" i="17" s="1"/>
  <c r="B36" i="17"/>
  <c r="B34" i="17"/>
  <c r="B35" i="17" s="1"/>
  <c r="B32" i="17"/>
  <c r="B33" i="17" s="1"/>
  <c r="B30" i="17"/>
  <c r="B31" i="17" s="1"/>
  <c r="B28" i="17"/>
  <c r="B29" i="17" s="1"/>
  <c r="B26" i="17"/>
  <c r="B27" i="17" s="1"/>
  <c r="B24" i="17"/>
  <c r="B22" i="17"/>
  <c r="B20" i="17"/>
  <c r="B21" i="17" s="1"/>
  <c r="B18" i="17"/>
  <c r="B19" i="17" s="1"/>
  <c r="B16" i="17"/>
  <c r="B17" i="17" s="1"/>
  <c r="B14" i="17"/>
  <c r="B15" i="17" s="1"/>
  <c r="B12" i="17"/>
  <c r="B13" i="17" s="1"/>
  <c r="B10" i="17"/>
  <c r="B11" i="17" s="1"/>
  <c r="B8" i="17"/>
  <c r="B6" i="17"/>
  <c r="B7" i="17" s="1"/>
  <c r="B4" i="17"/>
  <c r="B5" i="17" s="1"/>
  <c r="B2" i="17"/>
  <c r="B3" i="17" s="1"/>
  <c r="B37" i="17" l="1"/>
  <c r="B45" i="17"/>
  <c r="B61" i="17"/>
  <c r="B23" i="17"/>
  <c r="B9" i="17"/>
  <c r="B25" i="17"/>
  <c r="B49" i="17"/>
  <c r="B73" i="17"/>
  <c r="B81" i="17"/>
  <c r="C46" i="17" l="1"/>
  <c r="C48" i="17" s="1"/>
  <c r="C50" i="17" s="1"/>
  <c r="C52" i="17" s="1"/>
  <c r="C54" i="17" s="1"/>
  <c r="C47" i="17"/>
  <c r="C49" i="17" s="1"/>
  <c r="C51" i="17" s="1"/>
  <c r="C53" i="17" s="1"/>
  <c r="C55" i="17" s="1"/>
  <c r="C17" i="17"/>
  <c r="C16" i="17"/>
  <c r="A3" i="17"/>
  <c r="A4" i="17" s="1"/>
  <c r="A5" i="17" s="1"/>
  <c r="A6" i="17" s="1"/>
  <c r="A7" i="17" s="1"/>
  <c r="A8" i="17" s="1"/>
  <c r="A9" i="17" s="1"/>
  <c r="A10" i="17" s="1"/>
  <c r="A11" i="17" s="1"/>
  <c r="A12" i="17" s="1"/>
  <c r="A13" i="17" s="1"/>
  <c r="C57" i="17" l="1"/>
  <c r="C59" i="17" s="1"/>
  <c r="C61" i="17" s="1"/>
  <c r="C63" i="17" s="1"/>
  <c r="C65" i="17" s="1"/>
  <c r="C67" i="17" s="1"/>
  <c r="C69" i="17" s="1"/>
  <c r="C71" i="17" s="1"/>
  <c r="C73" i="17" s="1"/>
  <c r="C75" i="17" s="1"/>
  <c r="C77" i="17" s="1"/>
  <c r="C79" i="17" s="1"/>
  <c r="C81" i="17" s="1"/>
  <c r="C83" i="17" s="1"/>
  <c r="C56" i="17"/>
  <c r="C58" i="17" s="1"/>
  <c r="C60" i="17" s="1"/>
  <c r="C62" i="17" s="1"/>
  <c r="C64" i="17" s="1"/>
  <c r="C66" i="17" s="1"/>
  <c r="C68" i="17" s="1"/>
  <c r="C70" i="17" s="1"/>
  <c r="C72" i="17" s="1"/>
  <c r="C74" i="17" s="1"/>
  <c r="C76" i="17" s="1"/>
  <c r="C78" i="17" s="1"/>
  <c r="C80" i="17" s="1"/>
  <c r="C82" i="17" s="1"/>
  <c r="C18" i="17"/>
  <c r="C20" i="17" s="1"/>
  <c r="C22" i="17" s="1"/>
  <c r="C24" i="17" s="1"/>
  <c r="C26" i="17" s="1"/>
  <c r="C19" i="17"/>
  <c r="C21" i="17" s="1"/>
  <c r="C23" i="17" s="1"/>
  <c r="C25" i="17" s="1"/>
  <c r="C27" i="17" s="1"/>
  <c r="A14" i="17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l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l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l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l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</calcChain>
</file>

<file path=xl/sharedStrings.xml><?xml version="1.0" encoding="utf-8"?>
<sst xmlns="http://schemas.openxmlformats.org/spreadsheetml/2006/main" count="257" uniqueCount="83">
  <si>
    <t>Applicant</t>
  </si>
  <si>
    <t>Title</t>
  </si>
  <si>
    <t>Eval. number</t>
  </si>
  <si>
    <t>Assessor</t>
  </si>
  <si>
    <t>Expert</t>
  </si>
  <si>
    <t>Assessor 1</t>
  </si>
  <si>
    <t>Assessor 2</t>
  </si>
  <si>
    <t>Column Labels</t>
  </si>
  <si>
    <t>Row Labels</t>
  </si>
  <si>
    <t>Grand Total</t>
  </si>
  <si>
    <t>Name of experts</t>
  </si>
  <si>
    <t xml:space="preserve">Connecting the Districts and Municipalities of the Danube Serbia Region with the joint objective of improvement of socio-economic development </t>
  </si>
  <si>
    <t>Serbian Federation of Beekeeping Organizations</t>
  </si>
  <si>
    <t xml:space="preserve">Honey River </t>
  </si>
  <si>
    <t xml:space="preserve">Tourist Organisation of Negotin Municipality </t>
  </si>
  <si>
    <t>Changing Face of Tourism Space in Lower Danube</t>
  </si>
  <si>
    <t xml:space="preserve">Municipality of Negotin </t>
  </si>
  <si>
    <t>Danube Honey House</t>
  </si>
  <si>
    <t>Education to Easier Employment -E3</t>
  </si>
  <si>
    <t xml:space="preserve">The City of Smederevo </t>
  </si>
  <si>
    <t>THE SYSTEM FОR COLLECTING ANIMAL BY PRODUCTS IN THE CITY OF SMEDEREVO AND MUNICIPALITY OF KOVIN</t>
  </si>
  <si>
    <t xml:space="preserve">Administrative and Professional Service for the Implementation of IRDP of the AP Vojvodina </t>
  </si>
  <si>
    <t>Innovative system for knowledge and skills improvement – Knowledge to everyone</t>
  </si>
  <si>
    <t xml:space="preserve">Camping Association of Serbia </t>
  </si>
  <si>
    <t>Sustainable Tourism Development in Fruska Gora Danube Region – towards competitive regions of Danube</t>
  </si>
  <si>
    <t xml:space="preserve">City of Novi Sad </t>
  </si>
  <si>
    <t>Lime trees and honey bees for sustainable development of the Danube microregion</t>
  </si>
  <si>
    <t>Welfare for All</t>
  </si>
  <si>
    <t xml:space="preserve">Building capacities for setting up regional biomass logistic and trade centre </t>
  </si>
  <si>
    <t>Municipality Majdanpek</t>
  </si>
  <si>
    <t xml:space="preserve">Miracle Nature  - Tourism capacity building </t>
  </si>
  <si>
    <t>Association Cinema City</t>
  </si>
  <si>
    <t>Danube Festivals Network</t>
  </si>
  <si>
    <t>Development of the General Design with the Feasibility Study of the Integrated Irrigation system of Srem Region coordinated through the process of establishment of the Intermunicipal Irrigation Working Group</t>
  </si>
  <si>
    <t xml:space="preserve">Vojvodina Environmental Movement </t>
  </si>
  <si>
    <t>Danube Stream for Green Dream – “Stream4Green”</t>
  </si>
  <si>
    <t>Chamber of Commerce of Srem</t>
  </si>
  <si>
    <t>Cycling Danube - the establishment of the regional cycling route Srem</t>
  </si>
  <si>
    <t>Serbia Film Commission</t>
  </si>
  <si>
    <t>Preparing the Serbian Danube for a starring role in the movies</t>
  </si>
  <si>
    <t>HH</t>
  </si>
  <si>
    <t>Howard Harding</t>
  </si>
  <si>
    <t>ZK</t>
  </si>
  <si>
    <t>Zoran Krtinic</t>
  </si>
  <si>
    <t>BJ</t>
  </si>
  <si>
    <t>Biljana Joncic</t>
  </si>
  <si>
    <t>FH</t>
  </si>
  <si>
    <t>Florian Hauser</t>
  </si>
  <si>
    <t>Ref.number</t>
  </si>
  <si>
    <t>Count of Ref.number</t>
  </si>
  <si>
    <t>Municipality of  Bac</t>
  </si>
  <si>
    <t xml:space="preserve">Regional Development Agency Banat </t>
  </si>
  <si>
    <t xml:space="preserve">Organisation for Respect and Care of Animals - ORCA </t>
  </si>
  <si>
    <t xml:space="preserve">RESURS centar </t>
  </si>
  <si>
    <t xml:space="preserve">Regional development agency Srem </t>
  </si>
  <si>
    <t>Amount before BC</t>
  </si>
  <si>
    <t>New budget CA after BC</t>
  </si>
  <si>
    <t>Amount of the grant</t>
  </si>
  <si>
    <t>Project name</t>
  </si>
  <si>
    <t>Address</t>
  </si>
  <si>
    <t>Nationality</t>
  </si>
  <si>
    <t xml:space="preserve">Serbian </t>
  </si>
  <si>
    <t>Trg dr Zorana Djindjica 2, 21420 Bac</t>
  </si>
  <si>
    <t>Dr. Agostina Neta 30a, Belgrade – New Belgrade</t>
  </si>
  <si>
    <t>Vojvode Mišića 25, 19300 Negotin, Serbia</t>
  </si>
  <si>
    <t>Trg Stevana Mokranjca 1, Negotin 19300</t>
  </si>
  <si>
    <t>Carnojeviceva 1, 23000 Zrenjanin</t>
  </si>
  <si>
    <t>Omladinska 1, 11300 Smederevo</t>
  </si>
  <si>
    <t xml:space="preserve">Bulevar Mihajla Pupina 16, 21000 Novi Sad </t>
  </si>
  <si>
    <t>Makedonska 22/II, Stari Grad, Belgrade</t>
  </si>
  <si>
    <t xml:space="preserve">Trg slobode 1 21000 Novi Sad </t>
  </si>
  <si>
    <t>Risanska 1, 11000 Beograd</t>
  </si>
  <si>
    <t>Trg oslobodjenja 19, 19250 Majdanpek</t>
  </si>
  <si>
    <t>19250 Majdanpek, Svetog Save bb.</t>
  </si>
  <si>
    <t>Bogoboja Atanackovica 8, 21 000 Novi Sad</t>
  </si>
  <si>
    <t>Glavna str. 172, 22400 Ruma</t>
  </si>
  <si>
    <t>Mitropolita Stratimirovića 5, 21205 Sremski Karlovci</t>
  </si>
  <si>
    <t xml:space="preserve">Kralja Petra I 4/2, 22000 Sremska Mitrovica </t>
  </si>
  <si>
    <t>Svetogorska 18, 11000 Belgrade</t>
  </si>
  <si>
    <t>Beneficiary</t>
  </si>
  <si>
    <t>The system for collecting animals by products in the city of Smederevo and Municipality of Kovin</t>
  </si>
  <si>
    <t>List of grants awarded under Component 3 of the project: "Socio-economic Development of the Danube Serbia Region" (ADA contract no. 6526-00/2011, EU contract no. 2011/280-352)</t>
  </si>
  <si>
    <t>Education to Easier Employment - 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</si>
</sst>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[$€-2]\ * #,##0.00_-;\-[$€-2]\ * #,##0.00_-;_-[$€-2]\ * &quot;-&quot;??_-;_-@_-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b/>
      <i/>
      <sz val="9"/>
      <color indexed="12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gray125">
        <fgColor rgb="FF000000"/>
        <bgColor rgb="FFE5E5E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9">
    <xf numFmtId="0" fontId="0" fillId="0" borderId="0"/>
    <xf numFmtId="0" fontId="2" fillId="0" borderId="0"/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6" applyNumberFormat="0" applyAlignment="0" applyProtection="0"/>
    <xf numFmtId="0" fontId="16" fillId="18" borderId="7" applyNumberFormat="0" applyAlignment="0" applyProtection="0"/>
    <xf numFmtId="0" fontId="17" fillId="18" borderId="6" applyNumberFormat="0" applyAlignment="0" applyProtection="0"/>
    <xf numFmtId="0" fontId="18" fillId="0" borderId="8" applyNumberFormat="0" applyFill="0" applyAlignment="0" applyProtection="0"/>
    <xf numFmtId="0" fontId="19" fillId="19" borderId="9" applyNumberFormat="0" applyAlignment="0" applyProtection="0"/>
    <xf numFmtId="0" fontId="20" fillId="0" borderId="0" applyNumberFormat="0" applyFill="0" applyBorder="0" applyAlignment="0" applyProtection="0"/>
    <xf numFmtId="0" fontId="8" fillId="20" borderId="10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23" fillId="44" borderId="0" applyNumberFormat="0" applyBorder="0" applyAlignment="0" applyProtection="0"/>
    <xf numFmtId="0" fontId="1" fillId="0" borderId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48" borderId="0" applyNumberFormat="0" applyBorder="0" applyAlignment="0" applyProtection="0"/>
    <xf numFmtId="0" fontId="24" fillId="51" borderId="0" applyNumberFormat="0" applyBorder="0" applyAlignment="0" applyProtection="0"/>
    <xf numFmtId="0" fontId="24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6" borderId="0" applyNumberFormat="0" applyBorder="0" applyAlignment="0" applyProtection="0"/>
    <xf numFmtId="0" fontId="25" fillId="57" borderId="0" applyNumberFormat="0" applyBorder="0" applyAlignment="0" applyProtection="0"/>
    <xf numFmtId="0" fontId="25" fillId="58" borderId="0" applyNumberFormat="0" applyBorder="0" applyAlignment="0" applyProtection="0"/>
    <xf numFmtId="0" fontId="26" fillId="50" borderId="12" applyNumberFormat="0" applyAlignment="0" applyProtection="0"/>
    <xf numFmtId="0" fontId="27" fillId="0" borderId="0" applyNumberFormat="0" applyFill="0" applyBorder="0" applyAlignment="0" applyProtection="0"/>
    <xf numFmtId="0" fontId="28" fillId="50" borderId="12" applyNumberFormat="0" applyAlignment="0" applyProtection="0"/>
    <xf numFmtId="0" fontId="8" fillId="0" borderId="0"/>
    <xf numFmtId="0" fontId="29" fillId="50" borderId="13" applyNumberFormat="0" applyAlignment="0" applyProtection="0"/>
    <xf numFmtId="0" fontId="30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6" applyNumberFormat="0" applyAlignment="0" applyProtection="0"/>
    <xf numFmtId="0" fontId="16" fillId="18" borderId="7" applyNumberFormat="0" applyAlignment="0" applyProtection="0"/>
    <xf numFmtId="0" fontId="17" fillId="18" borderId="6" applyNumberFormat="0" applyAlignment="0" applyProtection="0"/>
    <xf numFmtId="0" fontId="18" fillId="0" borderId="8" applyNumberFormat="0" applyFill="0" applyAlignment="0" applyProtection="0"/>
    <xf numFmtId="0" fontId="19" fillId="19" borderId="9" applyNumberFormat="0" applyAlignment="0" applyProtection="0"/>
    <xf numFmtId="0" fontId="20" fillId="0" borderId="0" applyNumberFormat="0" applyFill="0" applyBorder="0" applyAlignment="0" applyProtection="0"/>
    <xf numFmtId="0" fontId="8" fillId="20" borderId="10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23" fillId="44" borderId="0" applyNumberFormat="0" applyBorder="0" applyAlignment="0" applyProtection="0"/>
  </cellStyleXfs>
  <cellXfs count="63">
    <xf numFmtId="0" fontId="0" fillId="0" borderId="0" xfId="0"/>
    <xf numFmtId="0" fontId="0" fillId="5" borderId="0" xfId="0" applyFill="1"/>
    <xf numFmtId="0" fontId="0" fillId="0" borderId="0" xfId="0" applyAlignment="1">
      <alignment horizontal="left"/>
    </xf>
    <xf numFmtId="0" fontId="0" fillId="0" borderId="0" xfId="0" applyNumberFormat="1"/>
    <xf numFmtId="0" fontId="0" fillId="6" borderId="0" xfId="0" applyFill="1"/>
    <xf numFmtId="0" fontId="4" fillId="0" borderId="0" xfId="1" applyFont="1"/>
    <xf numFmtId="0" fontId="7" fillId="8" borderId="0" xfId="0" applyFont="1" applyFill="1"/>
    <xf numFmtId="0" fontId="0" fillId="0" borderId="0" xfId="0" pivotButton="1"/>
    <xf numFmtId="0" fontId="0" fillId="3" borderId="0" xfId="0" applyFont="1" applyFill="1"/>
    <xf numFmtId="0" fontId="0" fillId="0" borderId="0" xfId="0" applyFill="1"/>
    <xf numFmtId="0" fontId="0" fillId="0" borderId="0" xfId="0" applyFont="1" applyFill="1"/>
    <xf numFmtId="0" fontId="0" fillId="3" borderId="0" xfId="0" applyFill="1"/>
    <xf numFmtId="0" fontId="0" fillId="6" borderId="0" xfId="0" applyFont="1" applyFill="1"/>
    <xf numFmtId="0" fontId="0" fillId="5" borderId="0" xfId="0" applyFont="1" applyFill="1"/>
    <xf numFmtId="0" fontId="0" fillId="9" borderId="0" xfId="0" applyFill="1"/>
    <xf numFmtId="0" fontId="0" fillId="7" borderId="0" xfId="0" applyFont="1" applyFill="1"/>
    <xf numFmtId="0" fontId="0" fillId="7" borderId="0" xfId="0" applyFill="1"/>
    <xf numFmtId="0" fontId="0" fillId="10" borderId="0" xfId="0" applyFill="1"/>
    <xf numFmtId="0" fontId="0" fillId="2" borderId="0" xfId="0" applyFill="1"/>
    <xf numFmtId="0" fontId="0" fillId="10" borderId="0" xfId="0" applyFont="1" applyFill="1"/>
    <xf numFmtId="165" fontId="4" fillId="0" borderId="0" xfId="1" applyNumberFormat="1" applyFont="1"/>
    <xf numFmtId="165" fontId="3" fillId="0" borderId="0" xfId="1" applyNumberFormat="1" applyFont="1" applyAlignment="1">
      <alignment horizontal="left" vertical="center" wrapText="1"/>
    </xf>
    <xf numFmtId="165" fontId="6" fillId="0" borderId="0" xfId="1" applyNumberFormat="1" applyFont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center" wrapText="1"/>
    </xf>
    <xf numFmtId="0" fontId="4" fillId="11" borderId="1" xfId="0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165" fontId="4" fillId="2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/>
    <xf numFmtId="0" fontId="4" fillId="14" borderId="1" xfId="0" applyFont="1" applyFill="1" applyBorder="1" applyAlignment="1">
      <alignment horizontal="left" vertical="center"/>
    </xf>
    <xf numFmtId="0" fontId="4" fillId="13" borderId="1" xfId="1" applyFont="1" applyFill="1" applyBorder="1" applyAlignment="1">
      <alignment horizontal="left" vertical="center"/>
    </xf>
    <xf numFmtId="165" fontId="4" fillId="13" borderId="1" xfId="1" applyNumberFormat="1" applyFont="1" applyFill="1" applyBorder="1" applyAlignment="1">
      <alignment horizontal="center" vertical="center"/>
    </xf>
    <xf numFmtId="4" fontId="3" fillId="10" borderId="1" xfId="1" applyNumberFormat="1" applyFont="1" applyFill="1" applyBorder="1"/>
    <xf numFmtId="4" fontId="4" fillId="2" borderId="1" xfId="1" applyNumberFormat="1" applyFont="1" applyFill="1" applyBorder="1" applyAlignment="1">
      <alignment vertical="center"/>
    </xf>
    <xf numFmtId="4" fontId="4" fillId="13" borderId="1" xfId="1" applyNumberFormat="1" applyFont="1" applyFill="1" applyBorder="1" applyAlignment="1">
      <alignment vertical="center"/>
    </xf>
    <xf numFmtId="164" fontId="8" fillId="12" borderId="1" xfId="2" applyFill="1" applyBorder="1" applyAlignment="1"/>
    <xf numFmtId="0" fontId="4" fillId="0" borderId="2" xfId="0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165" fontId="4" fillId="0" borderId="2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/>
    <xf numFmtId="0" fontId="4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vertical="center"/>
    </xf>
    <xf numFmtId="4" fontId="8" fillId="0" borderId="1" xfId="65" applyNumberFormat="1" applyFill="1" applyBorder="1"/>
    <xf numFmtId="0" fontId="4" fillId="0" borderId="0" xfId="1" applyFont="1" applyFill="1"/>
    <xf numFmtId="0" fontId="5" fillId="4" borderId="1" xfId="0" applyFont="1" applyFill="1" applyBorder="1" applyAlignment="1">
      <alignment horizontal="left" vertical="top" wrapText="1"/>
    </xf>
    <xf numFmtId="0" fontId="0" fillId="1" borderId="1" xfId="0" applyFill="1" applyBorder="1" applyAlignment="1">
      <alignment horizontal="left"/>
    </xf>
    <xf numFmtId="0" fontId="0" fillId="1" borderId="1" xfId="0" applyFill="1" applyBorder="1" applyAlignment="1">
      <alignment horizontal="left" wrapText="1"/>
    </xf>
    <xf numFmtId="164" fontId="8" fillId="2" borderId="1" xfId="2" applyFill="1" applyBorder="1" applyAlignment="1"/>
    <xf numFmtId="0" fontId="4" fillId="0" borderId="2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3" fillId="0" borderId="1" xfId="1" applyNumberFormat="1" applyFont="1" applyFill="1" applyBorder="1"/>
    <xf numFmtId="0" fontId="5" fillId="4" borderId="15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165" fontId="5" fillId="4" borderId="1" xfId="0" applyNumberFormat="1" applyFont="1" applyFill="1" applyBorder="1" applyAlignment="1">
      <alignment vertical="top" wrapText="1"/>
    </xf>
    <xf numFmtId="0" fontId="0" fillId="1" borderId="1" xfId="0" applyFill="1" applyBorder="1" applyAlignment="1">
      <alignment wrapText="1"/>
    </xf>
    <xf numFmtId="0" fontId="5" fillId="4" borderId="2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0" fillId="1" borderId="1" xfId="0" applyFill="1" applyBorder="1" applyAlignment="1">
      <alignment horizontal="left" wrapText="1"/>
    </xf>
  </cellXfs>
  <cellStyles count="109">
    <cellStyle name="20% - Accent1" xfId="20" builtinId="30" hidden="1"/>
    <cellStyle name="20% - Accent1" xfId="86" builtinId="30" hidden="1"/>
    <cellStyle name="20% - Accent1" xfId="44"/>
    <cellStyle name="20% - Accent2" xfId="24" builtinId="34" hidden="1"/>
    <cellStyle name="20% - Accent2" xfId="90" builtinId="34" hidden="1"/>
    <cellStyle name="20% - Accent2" xfId="45"/>
    <cellStyle name="20% - Accent3" xfId="28" builtinId="38" hidden="1"/>
    <cellStyle name="20% - Accent3" xfId="94" builtinId="38" hidden="1"/>
    <cellStyle name="20% - Accent3" xfId="46"/>
    <cellStyle name="20% - Accent4" xfId="32" builtinId="42" hidden="1"/>
    <cellStyle name="20% - Accent4" xfId="98" builtinId="42" hidden="1"/>
    <cellStyle name="20% - Accent4" xfId="47"/>
    <cellStyle name="20% - Accent5" xfId="36" builtinId="46" hidden="1"/>
    <cellStyle name="20% - Accent5" xfId="102" builtinId="46" hidden="1"/>
    <cellStyle name="20% - Accent5" xfId="48"/>
    <cellStyle name="20% - Accent6" xfId="40" builtinId="50" hidden="1"/>
    <cellStyle name="20% - Accent6" xfId="106" builtinId="50" hidden="1"/>
    <cellStyle name="20% - Accent6" xfId="49"/>
    <cellStyle name="40% - Accent1" xfId="21" builtinId="31" hidden="1"/>
    <cellStyle name="40% - Accent1" xfId="87" builtinId="31" hidden="1"/>
    <cellStyle name="40% - Accent1" xfId="50"/>
    <cellStyle name="40% - Accent2" xfId="25" builtinId="35" hidden="1"/>
    <cellStyle name="40% - Accent2" xfId="91" builtinId="35" hidden="1"/>
    <cellStyle name="40% - Accent2" xfId="51"/>
    <cellStyle name="40% - Accent3" xfId="29" builtinId="39" hidden="1"/>
    <cellStyle name="40% - Accent3" xfId="95" builtinId="39" hidden="1"/>
    <cellStyle name="40% - Accent3" xfId="52"/>
    <cellStyle name="40% - Accent4" xfId="33" builtinId="43" hidden="1"/>
    <cellStyle name="40% - Accent4" xfId="99" builtinId="43" hidden="1"/>
    <cellStyle name="40% - Accent4" xfId="53"/>
    <cellStyle name="40% - Accent5" xfId="37" builtinId="47" hidden="1"/>
    <cellStyle name="40% - Accent5" xfId="103" builtinId="47" hidden="1"/>
    <cellStyle name="40% - Accent5" xfId="54"/>
    <cellStyle name="40% - Accent6" xfId="41" builtinId="51" hidden="1"/>
    <cellStyle name="40% - Accent6" xfId="107" builtinId="51" hidden="1"/>
    <cellStyle name="40% - Accent6" xfId="55"/>
    <cellStyle name="60% - Accent1" xfId="22" builtinId="32" hidden="1"/>
    <cellStyle name="60% - Accent1" xfId="88" builtinId="32" hidden="1"/>
    <cellStyle name="60% - Accent1" xfId="56"/>
    <cellStyle name="60% - Accent2" xfId="26" builtinId="36" hidden="1"/>
    <cellStyle name="60% - Accent2" xfId="92" builtinId="36" hidden="1"/>
    <cellStyle name="60% - Accent2" xfId="57"/>
    <cellStyle name="60% - Accent3" xfId="30" builtinId="40" hidden="1"/>
    <cellStyle name="60% - Accent3" xfId="96" builtinId="40" hidden="1"/>
    <cellStyle name="60% - Accent3" xfId="58"/>
    <cellStyle name="60% - Accent4" xfId="34" builtinId="44" hidden="1"/>
    <cellStyle name="60% - Accent4" xfId="100" builtinId="44" hidden="1"/>
    <cellStyle name="60% - Accent4" xfId="59"/>
    <cellStyle name="60% - Accent5" xfId="38" builtinId="48" hidden="1"/>
    <cellStyle name="60% - Accent5" xfId="104" builtinId="48" hidden="1"/>
    <cellStyle name="60% - Accent5" xfId="60"/>
    <cellStyle name="60% - Accent6" xfId="42" builtinId="52" hidden="1"/>
    <cellStyle name="60% - Accent6" xfId="108" builtinId="52" hidden="1"/>
    <cellStyle name="60% - Accent6" xfId="61"/>
    <cellStyle name="Accent1" xfId="19" hidden="1"/>
    <cellStyle name="Accent1" xfId="85" builtinId="29" hidden="1"/>
    <cellStyle name="Accent2" xfId="23" hidden="1"/>
    <cellStyle name="Accent2" xfId="89" builtinId="33" hidden="1"/>
    <cellStyle name="Accent3" xfId="27" hidden="1"/>
    <cellStyle name="Accent3" xfId="93" builtinId="37" hidden="1"/>
    <cellStyle name="Accent4" xfId="31" hidden="1"/>
    <cellStyle name="Accent4" xfId="97" builtinId="41" hidden="1"/>
    <cellStyle name="Accent5" xfId="35" hidden="1"/>
    <cellStyle name="Accent5" xfId="101" builtinId="45" hidden="1"/>
    <cellStyle name="Accent6" xfId="39" hidden="1"/>
    <cellStyle name="Accent6" xfId="105" builtinId="49" hidden="1"/>
    <cellStyle name="Bad" xfId="9" hidden="1"/>
    <cellStyle name="Bad" xfId="75" builtinId="27" hidden="1"/>
    <cellStyle name="Calculation" xfId="12" builtinId="22" hidden="1"/>
    <cellStyle name="Calculation" xfId="78" builtinId="22" hidden="1"/>
    <cellStyle name="Calculation" xfId="62"/>
    <cellStyle name="Check Cell" xfId="14" hidden="1"/>
    <cellStyle name="Check Cell" xfId="80" builtinId="23" hidden="1"/>
    <cellStyle name="Comma" xfId="2" builtinId="3"/>
    <cellStyle name="Explanatory Text" xfId="17" builtinId="53" hidden="1"/>
    <cellStyle name="Explanatory Text" xfId="83" builtinId="53" hidden="1"/>
    <cellStyle name="Explanatory Text" xfId="63"/>
    <cellStyle name="Good" xfId="8" hidden="1"/>
    <cellStyle name="Good" xfId="74" builtinId="26" hidden="1"/>
    <cellStyle name="Heading 1" xfId="4" hidden="1"/>
    <cellStyle name="Heading 1" xfId="70" builtinId="16" hidden="1"/>
    <cellStyle name="Heading 2" xfId="5" hidden="1"/>
    <cellStyle name="Heading 2" xfId="71" builtinId="17" hidden="1"/>
    <cellStyle name="Heading 3" xfId="6" hidden="1"/>
    <cellStyle name="Heading 3" xfId="72" builtinId="18" hidden="1"/>
    <cellStyle name="Heading 4" xfId="7" hidden="1"/>
    <cellStyle name="Heading 4" xfId="73" builtinId="19" hidden="1"/>
    <cellStyle name="Input" xfId="10" builtinId="20" hidden="1"/>
    <cellStyle name="Input" xfId="76" builtinId="20" hidden="1"/>
    <cellStyle name="Input" xfId="64"/>
    <cellStyle name="Linked Cell" xfId="13" hidden="1"/>
    <cellStyle name="Linked Cell" xfId="79" builtinId="24" hidden="1"/>
    <cellStyle name="Normal" xfId="0" builtinId="0"/>
    <cellStyle name="Normal 2" xfId="65"/>
    <cellStyle name="Normal_041211 CARDS 2002 SIBENIK ZADAR GS" xfId="1"/>
    <cellStyle name="Note" xfId="16" hidden="1"/>
    <cellStyle name="Note" xfId="82" builtinId="10" hidden="1"/>
    <cellStyle name="Output" xfId="11" builtinId="21" hidden="1"/>
    <cellStyle name="Output" xfId="77" builtinId="21" hidden="1"/>
    <cellStyle name="Output" xfId="66"/>
    <cellStyle name="Standard 2" xfId="43"/>
    <cellStyle name="Title" xfId="3" hidden="1"/>
    <cellStyle name="Title" xfId="69" builtinId="15" hidden="1"/>
    <cellStyle name="Total" xfId="18" builtinId="25" hidden="1"/>
    <cellStyle name="Total" xfId="84" builtinId="25" hidden="1"/>
    <cellStyle name="Total" xfId="67"/>
    <cellStyle name="Warning Text" xfId="15" builtinId="11" hidden="1"/>
    <cellStyle name="Warning Text" xfId="81" builtinId="11" hidden="1"/>
    <cellStyle name="Warning Text" xfId="68"/>
  </cellStyles>
  <dxfs count="24"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ul Georis" refreshedDate="41369.739784490739" createdVersion="5" refreshedVersion="5" minRefreshableVersion="3" recordCount="82">
  <cacheSource type="worksheet">
    <worksheetSource ref="A1:D83" sheet="Distribution"/>
  </cacheSource>
  <cacheFields count="4">
    <cacheField name="Eval. number" numFmtId="0">
      <sharedItems containsSemiMixedTypes="0" containsString="0" containsNumber="1" containsInteger="1" minValue="1" maxValue="41"/>
    </cacheField>
    <cacheField name="Ref.number" numFmtId="0">
      <sharedItems containsSemiMixedTypes="0" containsString="0" containsNumber="1" containsInteger="1" minValue="4" maxValue="105"/>
    </cacheField>
    <cacheField name="Assessor" numFmtId="0">
      <sharedItems count="2">
        <s v="Assessor 1"/>
        <s v="Assessor 2"/>
      </sharedItems>
    </cacheField>
    <cacheField name="Expert" numFmtId="0">
      <sharedItems count="4">
        <s v="BJ"/>
        <s v="FH"/>
        <s v="ZK"/>
        <s v="H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">
  <r>
    <n v="1"/>
    <n v="4"/>
    <x v="0"/>
    <x v="0"/>
  </r>
  <r>
    <n v="1"/>
    <n v="4"/>
    <x v="1"/>
    <x v="1"/>
  </r>
  <r>
    <n v="2"/>
    <n v="5"/>
    <x v="0"/>
    <x v="0"/>
  </r>
  <r>
    <n v="2"/>
    <n v="5"/>
    <x v="1"/>
    <x v="1"/>
  </r>
  <r>
    <n v="3"/>
    <n v="7"/>
    <x v="0"/>
    <x v="0"/>
  </r>
  <r>
    <n v="3"/>
    <n v="7"/>
    <x v="1"/>
    <x v="1"/>
  </r>
  <r>
    <n v="4"/>
    <n v="8"/>
    <x v="0"/>
    <x v="0"/>
  </r>
  <r>
    <n v="4"/>
    <n v="8"/>
    <x v="1"/>
    <x v="1"/>
  </r>
  <r>
    <n v="5"/>
    <n v="12"/>
    <x v="0"/>
    <x v="0"/>
  </r>
  <r>
    <n v="5"/>
    <n v="12"/>
    <x v="1"/>
    <x v="1"/>
  </r>
  <r>
    <n v="6"/>
    <n v="17"/>
    <x v="0"/>
    <x v="0"/>
  </r>
  <r>
    <n v="6"/>
    <n v="17"/>
    <x v="1"/>
    <x v="1"/>
  </r>
  <r>
    <n v="7"/>
    <n v="23"/>
    <x v="0"/>
    <x v="2"/>
  </r>
  <r>
    <n v="7"/>
    <n v="23"/>
    <x v="1"/>
    <x v="1"/>
  </r>
  <r>
    <n v="8"/>
    <n v="24"/>
    <x v="0"/>
    <x v="2"/>
  </r>
  <r>
    <n v="8"/>
    <n v="24"/>
    <x v="1"/>
    <x v="1"/>
  </r>
  <r>
    <n v="9"/>
    <n v="25"/>
    <x v="0"/>
    <x v="2"/>
  </r>
  <r>
    <n v="9"/>
    <n v="25"/>
    <x v="1"/>
    <x v="1"/>
  </r>
  <r>
    <n v="10"/>
    <n v="26"/>
    <x v="0"/>
    <x v="2"/>
  </r>
  <r>
    <n v="10"/>
    <n v="26"/>
    <x v="1"/>
    <x v="1"/>
  </r>
  <r>
    <n v="11"/>
    <n v="30"/>
    <x v="0"/>
    <x v="2"/>
  </r>
  <r>
    <n v="11"/>
    <n v="30"/>
    <x v="1"/>
    <x v="1"/>
  </r>
  <r>
    <n v="12"/>
    <n v="35"/>
    <x v="0"/>
    <x v="2"/>
  </r>
  <r>
    <n v="12"/>
    <n v="35"/>
    <x v="1"/>
    <x v="1"/>
  </r>
  <r>
    <n v="13"/>
    <n v="36"/>
    <x v="0"/>
    <x v="2"/>
  </r>
  <r>
    <n v="13"/>
    <n v="36"/>
    <x v="1"/>
    <x v="1"/>
  </r>
  <r>
    <n v="14"/>
    <n v="37"/>
    <x v="0"/>
    <x v="2"/>
  </r>
  <r>
    <n v="14"/>
    <n v="37"/>
    <x v="1"/>
    <x v="0"/>
  </r>
  <r>
    <n v="15"/>
    <n v="38"/>
    <x v="0"/>
    <x v="2"/>
  </r>
  <r>
    <n v="15"/>
    <n v="38"/>
    <x v="1"/>
    <x v="0"/>
  </r>
  <r>
    <n v="16"/>
    <n v="41"/>
    <x v="0"/>
    <x v="2"/>
  </r>
  <r>
    <n v="16"/>
    <n v="41"/>
    <x v="1"/>
    <x v="0"/>
  </r>
  <r>
    <n v="17"/>
    <n v="42"/>
    <x v="0"/>
    <x v="2"/>
  </r>
  <r>
    <n v="17"/>
    <n v="42"/>
    <x v="1"/>
    <x v="0"/>
  </r>
  <r>
    <n v="18"/>
    <n v="48"/>
    <x v="0"/>
    <x v="2"/>
  </r>
  <r>
    <n v="18"/>
    <n v="48"/>
    <x v="1"/>
    <x v="0"/>
  </r>
  <r>
    <n v="19"/>
    <n v="49"/>
    <x v="0"/>
    <x v="2"/>
  </r>
  <r>
    <n v="19"/>
    <n v="49"/>
    <x v="1"/>
    <x v="0"/>
  </r>
  <r>
    <n v="20"/>
    <n v="56"/>
    <x v="0"/>
    <x v="2"/>
  </r>
  <r>
    <n v="20"/>
    <n v="56"/>
    <x v="1"/>
    <x v="0"/>
  </r>
  <r>
    <n v="21"/>
    <n v="62"/>
    <x v="0"/>
    <x v="3"/>
  </r>
  <r>
    <n v="21"/>
    <n v="62"/>
    <x v="1"/>
    <x v="0"/>
  </r>
  <r>
    <n v="22"/>
    <n v="63"/>
    <x v="0"/>
    <x v="3"/>
  </r>
  <r>
    <n v="22"/>
    <n v="63"/>
    <x v="1"/>
    <x v="0"/>
  </r>
  <r>
    <n v="23"/>
    <n v="64"/>
    <x v="0"/>
    <x v="3"/>
  </r>
  <r>
    <n v="23"/>
    <n v="64"/>
    <x v="1"/>
    <x v="0"/>
  </r>
  <r>
    <n v="24"/>
    <n v="66"/>
    <x v="0"/>
    <x v="3"/>
  </r>
  <r>
    <n v="24"/>
    <n v="66"/>
    <x v="1"/>
    <x v="0"/>
  </r>
  <r>
    <n v="25"/>
    <n v="67"/>
    <x v="0"/>
    <x v="3"/>
  </r>
  <r>
    <n v="25"/>
    <n v="67"/>
    <x v="1"/>
    <x v="0"/>
  </r>
  <r>
    <n v="26"/>
    <n v="69"/>
    <x v="0"/>
    <x v="3"/>
  </r>
  <r>
    <n v="26"/>
    <n v="69"/>
    <x v="1"/>
    <x v="0"/>
  </r>
  <r>
    <n v="27"/>
    <n v="71"/>
    <x v="0"/>
    <x v="3"/>
  </r>
  <r>
    <n v="27"/>
    <n v="71"/>
    <x v="1"/>
    <x v="0"/>
  </r>
  <r>
    <n v="28"/>
    <n v="73"/>
    <x v="0"/>
    <x v="3"/>
  </r>
  <r>
    <n v="28"/>
    <n v="73"/>
    <x v="1"/>
    <x v="2"/>
  </r>
  <r>
    <n v="29"/>
    <n v="74"/>
    <x v="0"/>
    <x v="3"/>
  </r>
  <r>
    <n v="29"/>
    <n v="74"/>
    <x v="1"/>
    <x v="2"/>
  </r>
  <r>
    <n v="30"/>
    <n v="77"/>
    <x v="0"/>
    <x v="3"/>
  </r>
  <r>
    <n v="30"/>
    <n v="77"/>
    <x v="1"/>
    <x v="2"/>
  </r>
  <r>
    <n v="31"/>
    <n v="83"/>
    <x v="0"/>
    <x v="3"/>
  </r>
  <r>
    <n v="31"/>
    <n v="83"/>
    <x v="1"/>
    <x v="2"/>
  </r>
  <r>
    <n v="32"/>
    <n v="85"/>
    <x v="0"/>
    <x v="3"/>
  </r>
  <r>
    <n v="32"/>
    <n v="85"/>
    <x v="1"/>
    <x v="2"/>
  </r>
  <r>
    <n v="33"/>
    <n v="89"/>
    <x v="0"/>
    <x v="3"/>
  </r>
  <r>
    <n v="33"/>
    <n v="89"/>
    <x v="1"/>
    <x v="2"/>
  </r>
  <r>
    <n v="34"/>
    <n v="91"/>
    <x v="0"/>
    <x v="3"/>
  </r>
  <r>
    <n v="34"/>
    <n v="91"/>
    <x v="1"/>
    <x v="2"/>
  </r>
  <r>
    <n v="35"/>
    <n v="93"/>
    <x v="0"/>
    <x v="3"/>
  </r>
  <r>
    <n v="35"/>
    <n v="93"/>
    <x v="1"/>
    <x v="1"/>
  </r>
  <r>
    <n v="36"/>
    <n v="95"/>
    <x v="0"/>
    <x v="3"/>
  </r>
  <r>
    <n v="36"/>
    <n v="95"/>
    <x v="1"/>
    <x v="1"/>
  </r>
  <r>
    <n v="37"/>
    <n v="96"/>
    <x v="0"/>
    <x v="3"/>
  </r>
  <r>
    <n v="37"/>
    <n v="96"/>
    <x v="1"/>
    <x v="1"/>
  </r>
  <r>
    <n v="38"/>
    <n v="97"/>
    <x v="0"/>
    <x v="3"/>
  </r>
  <r>
    <n v="38"/>
    <n v="97"/>
    <x v="1"/>
    <x v="1"/>
  </r>
  <r>
    <n v="39"/>
    <n v="101"/>
    <x v="0"/>
    <x v="3"/>
  </r>
  <r>
    <n v="39"/>
    <n v="101"/>
    <x v="1"/>
    <x v="1"/>
  </r>
  <r>
    <n v="40"/>
    <n v="104"/>
    <x v="0"/>
    <x v="3"/>
  </r>
  <r>
    <n v="40"/>
    <n v="104"/>
    <x v="1"/>
    <x v="1"/>
  </r>
  <r>
    <n v="41"/>
    <n v="105"/>
    <x v="0"/>
    <x v="3"/>
  </r>
  <r>
    <n v="41"/>
    <n v="105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Q1:V5" firstHeaderRow="1" firstDataRow="2" firstDataCol="1"/>
  <pivotFields count="4">
    <pivotField showAll="0" defaultSubtotal="0"/>
    <pivotField dataField="1" showAll="0" defaultSubtotal="0"/>
    <pivotField axis="axisRow" showAll="0" defaultSubtotal="0">
      <items count="2">
        <item x="0"/>
        <item x="1"/>
      </items>
    </pivotField>
    <pivotField axis="axisCol" showAll="0" defaultSubtotal="0">
      <items count="4">
        <item x="0"/>
        <item x="1"/>
        <item x="3"/>
        <item x="2"/>
      </items>
    </pivotField>
  </pivotFields>
  <rowFields count="1">
    <field x="2"/>
  </rowFields>
  <rowItems count="3">
    <i>
      <x/>
    </i>
    <i>
      <x v="1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Count of Ref.number" fld="1" subtotal="count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7"/>
  <sheetViews>
    <sheetView topLeftCell="B1" workbookViewId="0">
      <selection activeCell="M8" sqref="M8"/>
    </sheetView>
  </sheetViews>
  <sheetFormatPr defaultColWidth="9.140625" defaultRowHeight="12.75" x14ac:dyDescent="0.2"/>
  <cols>
    <col min="1" max="1" width="11.7109375" style="9" hidden="1" customWidth="1"/>
    <col min="2" max="2" width="12.7109375" style="9" bestFit="1" customWidth="1"/>
    <col min="3" max="3" width="11.140625" style="18" bestFit="1" customWidth="1"/>
    <col min="4" max="4" width="8.7109375" bestFit="1" customWidth="1"/>
    <col min="6" max="6" width="6.140625" bestFit="1" customWidth="1"/>
    <col min="7" max="7" width="3.5703125" bestFit="1" customWidth="1"/>
    <col min="8" max="8" width="6.28515625" customWidth="1"/>
    <col min="9" max="9" width="6.140625" bestFit="1" customWidth="1"/>
    <col min="10" max="11" width="3.140625" customWidth="1"/>
    <col min="12" max="12" width="3.5703125" bestFit="1" customWidth="1"/>
    <col min="13" max="13" width="16" bestFit="1" customWidth="1"/>
    <col min="14" max="16" width="3.140625" customWidth="1"/>
    <col min="17" max="17" width="20" customWidth="1"/>
    <col min="18" max="18" width="8.28515625" customWidth="1"/>
    <col min="19" max="19" width="3.42578125" customWidth="1"/>
    <col min="20" max="20" width="3.5703125" customWidth="1"/>
    <col min="21" max="21" width="3.28515625" customWidth="1"/>
    <col min="22" max="22" width="11.7109375" customWidth="1"/>
    <col min="23" max="28" width="3" customWidth="1"/>
    <col min="29" max="29" width="8.28515625" customWidth="1"/>
    <col min="30" max="30" width="5.140625" customWidth="1"/>
    <col min="31" max="34" width="2" customWidth="1"/>
    <col min="35" max="39" width="3" customWidth="1"/>
    <col min="40" max="40" width="8.28515625" customWidth="1"/>
    <col min="41" max="41" width="5.140625" customWidth="1"/>
    <col min="42" max="44" width="2" customWidth="1"/>
    <col min="45" max="50" width="3" customWidth="1"/>
    <col min="51" max="51" width="8.28515625" customWidth="1"/>
    <col min="52" max="52" width="11.7109375" bestFit="1" customWidth="1"/>
  </cols>
  <sheetData>
    <row r="1" spans="1:22" x14ac:dyDescent="0.2">
      <c r="A1" s="9" t="s">
        <v>2</v>
      </c>
      <c r="B1" s="9" t="s">
        <v>48</v>
      </c>
      <c r="C1" s="18" t="s">
        <v>3</v>
      </c>
      <c r="D1" t="s">
        <v>4</v>
      </c>
      <c r="L1" s="6"/>
      <c r="M1" s="6" t="s">
        <v>10</v>
      </c>
      <c r="Q1" s="7" t="s">
        <v>49</v>
      </c>
      <c r="R1" s="7" t="s">
        <v>7</v>
      </c>
    </row>
    <row r="2" spans="1:22" x14ac:dyDescent="0.2">
      <c r="A2" s="10">
        <v>1</v>
      </c>
      <c r="B2" s="19" t="e">
        <f>Projects!#REF!</f>
        <v>#REF!</v>
      </c>
      <c r="C2" s="19" t="s">
        <v>5</v>
      </c>
      <c r="D2" s="17" t="s">
        <v>44</v>
      </c>
      <c r="G2" s="17" t="s">
        <v>44</v>
      </c>
      <c r="L2" t="s">
        <v>40</v>
      </c>
      <c r="M2" t="s">
        <v>41</v>
      </c>
      <c r="Q2" s="7" t="s">
        <v>8</v>
      </c>
      <c r="R2" t="s">
        <v>44</v>
      </c>
      <c r="S2" t="s">
        <v>46</v>
      </c>
      <c r="T2" t="s">
        <v>40</v>
      </c>
      <c r="U2" t="s">
        <v>42</v>
      </c>
      <c r="V2" t="s">
        <v>9</v>
      </c>
    </row>
    <row r="3" spans="1:22" x14ac:dyDescent="0.2">
      <c r="A3" s="10">
        <f>A2</f>
        <v>1</v>
      </c>
      <c r="B3" s="19" t="e">
        <f>B2</f>
        <v>#REF!</v>
      </c>
      <c r="C3" s="19" t="s">
        <v>6</v>
      </c>
      <c r="D3" s="17" t="s">
        <v>46</v>
      </c>
      <c r="G3" s="17" t="s">
        <v>46</v>
      </c>
      <c r="L3" t="s">
        <v>42</v>
      </c>
      <c r="M3" t="s">
        <v>43</v>
      </c>
      <c r="Q3" s="2" t="s">
        <v>5</v>
      </c>
      <c r="R3" s="3">
        <v>6</v>
      </c>
      <c r="S3" s="3"/>
      <c r="T3" s="3">
        <v>21</v>
      </c>
      <c r="U3" s="3">
        <v>14</v>
      </c>
      <c r="V3" s="3">
        <v>41</v>
      </c>
    </row>
    <row r="4" spans="1:22" x14ac:dyDescent="0.2">
      <c r="A4" s="10">
        <f>A3+1</f>
        <v>2</v>
      </c>
      <c r="B4" s="17" t="e">
        <f>Projects!#REF!</f>
        <v>#REF!</v>
      </c>
      <c r="C4" s="19" t="s">
        <v>5</v>
      </c>
      <c r="D4" s="17" t="s">
        <v>44</v>
      </c>
      <c r="G4" s="14" t="s">
        <v>42</v>
      </c>
      <c r="L4" t="s">
        <v>44</v>
      </c>
      <c r="M4" t="s">
        <v>45</v>
      </c>
      <c r="Q4" s="2" t="s">
        <v>6</v>
      </c>
      <c r="R4" s="3">
        <v>14</v>
      </c>
      <c r="S4" s="3">
        <v>20</v>
      </c>
      <c r="T4" s="3"/>
      <c r="U4" s="3">
        <v>7</v>
      </c>
      <c r="V4" s="3">
        <v>41</v>
      </c>
    </row>
    <row r="5" spans="1:22" x14ac:dyDescent="0.2">
      <c r="A5" s="10">
        <f>A4</f>
        <v>2</v>
      </c>
      <c r="B5" s="17" t="e">
        <f>B4</f>
        <v>#REF!</v>
      </c>
      <c r="C5" s="19" t="s">
        <v>6</v>
      </c>
      <c r="D5" s="17" t="s">
        <v>46</v>
      </c>
      <c r="G5" s="14" t="s">
        <v>46</v>
      </c>
      <c r="L5" t="s">
        <v>46</v>
      </c>
      <c r="M5" t="s">
        <v>47</v>
      </c>
      <c r="Q5" s="2" t="s">
        <v>9</v>
      </c>
      <c r="R5" s="3">
        <v>20</v>
      </c>
      <c r="S5" s="3">
        <v>20</v>
      </c>
      <c r="T5" s="3">
        <v>21</v>
      </c>
      <c r="U5" s="3">
        <v>21</v>
      </c>
      <c r="V5" s="3">
        <v>82</v>
      </c>
    </row>
    <row r="6" spans="1:22" x14ac:dyDescent="0.2">
      <c r="A6" s="10">
        <f>A5+1</f>
        <v>3</v>
      </c>
      <c r="B6" s="19" t="e">
        <f>Projects!#REF!</f>
        <v>#REF!</v>
      </c>
      <c r="C6" s="19" t="s">
        <v>5</v>
      </c>
      <c r="D6" s="17" t="s">
        <v>44</v>
      </c>
      <c r="G6" s="16" t="s">
        <v>42</v>
      </c>
    </row>
    <row r="7" spans="1:22" x14ac:dyDescent="0.2">
      <c r="A7" s="10">
        <f>A6</f>
        <v>3</v>
      </c>
      <c r="B7" s="19" t="e">
        <f>B6</f>
        <v>#REF!</v>
      </c>
      <c r="C7" s="19" t="s">
        <v>6</v>
      </c>
      <c r="D7" s="17" t="s">
        <v>46</v>
      </c>
      <c r="G7" s="16" t="s">
        <v>44</v>
      </c>
    </row>
    <row r="8" spans="1:22" x14ac:dyDescent="0.2">
      <c r="A8" s="10">
        <f>A7+1</f>
        <v>4</v>
      </c>
      <c r="B8" s="19" t="e">
        <f>Projects!#REF!</f>
        <v>#REF!</v>
      </c>
      <c r="C8" s="19" t="s">
        <v>5</v>
      </c>
      <c r="D8" s="17" t="s">
        <v>44</v>
      </c>
      <c r="G8" s="4" t="s">
        <v>40</v>
      </c>
    </row>
    <row r="9" spans="1:22" x14ac:dyDescent="0.2">
      <c r="A9" s="10">
        <f>A8</f>
        <v>4</v>
      </c>
      <c r="B9" s="19" t="e">
        <f>B8</f>
        <v>#REF!</v>
      </c>
      <c r="C9" s="19" t="s">
        <v>6</v>
      </c>
      <c r="D9" s="17" t="s">
        <v>46</v>
      </c>
      <c r="G9" s="4" t="s">
        <v>46</v>
      </c>
      <c r="L9" s="2"/>
      <c r="M9" s="3"/>
      <c r="N9" s="3"/>
      <c r="O9" s="3"/>
      <c r="P9" s="3"/>
    </row>
    <row r="10" spans="1:22" x14ac:dyDescent="0.2">
      <c r="A10" s="10">
        <f>A9+1</f>
        <v>5</v>
      </c>
      <c r="B10" s="19" t="e">
        <f>Projects!#REF!</f>
        <v>#REF!</v>
      </c>
      <c r="C10" s="19" t="s">
        <v>5</v>
      </c>
      <c r="D10" s="17" t="s">
        <v>44</v>
      </c>
      <c r="G10" s="1" t="s">
        <v>40</v>
      </c>
      <c r="L10" s="2"/>
      <c r="M10" s="3"/>
      <c r="N10" s="3"/>
      <c r="O10" s="3"/>
      <c r="P10" s="3"/>
    </row>
    <row r="11" spans="1:22" x14ac:dyDescent="0.2">
      <c r="A11" s="10">
        <f>A10</f>
        <v>5</v>
      </c>
      <c r="B11" s="19" t="e">
        <f>B10</f>
        <v>#REF!</v>
      </c>
      <c r="C11" s="19" t="s">
        <v>6</v>
      </c>
      <c r="D11" s="17" t="s">
        <v>46</v>
      </c>
      <c r="G11" s="1" t="s">
        <v>44</v>
      </c>
      <c r="L11" s="2"/>
      <c r="M11" s="3"/>
      <c r="N11" s="3"/>
      <c r="O11" s="3"/>
      <c r="P11" s="3"/>
    </row>
    <row r="12" spans="1:22" x14ac:dyDescent="0.2">
      <c r="A12" s="10">
        <f>A11+1</f>
        <v>6</v>
      </c>
      <c r="B12" s="19" t="e">
        <f>Projects!#REF!</f>
        <v>#REF!</v>
      </c>
      <c r="C12" s="19" t="s">
        <v>5</v>
      </c>
      <c r="D12" s="17" t="s">
        <v>44</v>
      </c>
      <c r="G12" s="11" t="s">
        <v>40</v>
      </c>
    </row>
    <row r="13" spans="1:22" x14ac:dyDescent="0.2">
      <c r="A13" s="10">
        <f>A12</f>
        <v>6</v>
      </c>
      <c r="B13" s="19" t="e">
        <f>B12</f>
        <v>#REF!</v>
      </c>
      <c r="C13" s="19" t="s">
        <v>6</v>
      </c>
      <c r="D13" s="17" t="s">
        <v>46</v>
      </c>
      <c r="G13" s="11" t="s">
        <v>42</v>
      </c>
    </row>
    <row r="14" spans="1:22" x14ac:dyDescent="0.2">
      <c r="A14" s="10">
        <f>A13+1</f>
        <v>7</v>
      </c>
      <c r="B14" s="14" t="e">
        <f>Projects!#REF!</f>
        <v>#REF!</v>
      </c>
      <c r="C14" s="14" t="str">
        <f t="shared" ref="C14:C27" si="0">C12</f>
        <v>Assessor 1</v>
      </c>
      <c r="D14" s="14" t="s">
        <v>42</v>
      </c>
    </row>
    <row r="15" spans="1:22" x14ac:dyDescent="0.2">
      <c r="A15" s="10">
        <f>A14</f>
        <v>7</v>
      </c>
      <c r="B15" s="14" t="e">
        <f>B14</f>
        <v>#REF!</v>
      </c>
      <c r="C15" s="14" t="str">
        <f t="shared" si="0"/>
        <v>Assessor 2</v>
      </c>
      <c r="D15" s="14" t="s">
        <v>46</v>
      </c>
    </row>
    <row r="16" spans="1:22" x14ac:dyDescent="0.2">
      <c r="A16" s="10">
        <f>A15+1</f>
        <v>8</v>
      </c>
      <c r="B16" s="14" t="e">
        <f>Projects!#REF!</f>
        <v>#REF!</v>
      </c>
      <c r="C16" s="14" t="str">
        <f t="shared" si="0"/>
        <v>Assessor 1</v>
      </c>
      <c r="D16" s="14" t="s">
        <v>42</v>
      </c>
    </row>
    <row r="17" spans="1:4" x14ac:dyDescent="0.2">
      <c r="A17" s="10">
        <f>A16</f>
        <v>8</v>
      </c>
      <c r="B17" s="14" t="e">
        <f>B16</f>
        <v>#REF!</v>
      </c>
      <c r="C17" s="14" t="str">
        <f t="shared" si="0"/>
        <v>Assessor 2</v>
      </c>
      <c r="D17" s="14" t="s">
        <v>46</v>
      </c>
    </row>
    <row r="18" spans="1:4" x14ac:dyDescent="0.2">
      <c r="A18" s="10">
        <f>A17+1</f>
        <v>9</v>
      </c>
      <c r="B18" s="14" t="e">
        <f>Projects!#REF!</f>
        <v>#REF!</v>
      </c>
      <c r="C18" s="14" t="str">
        <f t="shared" si="0"/>
        <v>Assessor 1</v>
      </c>
      <c r="D18" s="14" t="s">
        <v>42</v>
      </c>
    </row>
    <row r="19" spans="1:4" x14ac:dyDescent="0.2">
      <c r="A19" s="10">
        <f>A18</f>
        <v>9</v>
      </c>
      <c r="B19" s="14" t="e">
        <f>B18</f>
        <v>#REF!</v>
      </c>
      <c r="C19" s="14" t="str">
        <f t="shared" si="0"/>
        <v>Assessor 2</v>
      </c>
      <c r="D19" s="14" t="s">
        <v>46</v>
      </c>
    </row>
    <row r="20" spans="1:4" x14ac:dyDescent="0.2">
      <c r="A20" s="10">
        <f>A19+1</f>
        <v>10</v>
      </c>
      <c r="B20" s="14" t="e">
        <f>Projects!#REF!</f>
        <v>#REF!</v>
      </c>
      <c r="C20" s="14" t="str">
        <f t="shared" si="0"/>
        <v>Assessor 1</v>
      </c>
      <c r="D20" s="14" t="s">
        <v>42</v>
      </c>
    </row>
    <row r="21" spans="1:4" x14ac:dyDescent="0.2">
      <c r="A21" s="10">
        <f>A20</f>
        <v>10</v>
      </c>
      <c r="B21" s="14" t="e">
        <f>B20</f>
        <v>#REF!</v>
      </c>
      <c r="C21" s="14" t="str">
        <f t="shared" si="0"/>
        <v>Assessor 2</v>
      </c>
      <c r="D21" s="14" t="s">
        <v>46</v>
      </c>
    </row>
    <row r="22" spans="1:4" x14ac:dyDescent="0.2">
      <c r="A22" s="10">
        <f>A21+1</f>
        <v>11</v>
      </c>
      <c r="B22" s="14" t="e">
        <f>Projects!#REF!</f>
        <v>#REF!</v>
      </c>
      <c r="C22" s="14" t="str">
        <f t="shared" si="0"/>
        <v>Assessor 1</v>
      </c>
      <c r="D22" s="14" t="s">
        <v>42</v>
      </c>
    </row>
    <row r="23" spans="1:4" x14ac:dyDescent="0.2">
      <c r="A23" s="10">
        <f>A22</f>
        <v>11</v>
      </c>
      <c r="B23" s="14" t="e">
        <f>B22</f>
        <v>#REF!</v>
      </c>
      <c r="C23" s="14" t="str">
        <f t="shared" si="0"/>
        <v>Assessor 2</v>
      </c>
      <c r="D23" s="14" t="s">
        <v>46</v>
      </c>
    </row>
    <row r="24" spans="1:4" x14ac:dyDescent="0.2">
      <c r="A24" s="10">
        <f>A23+1</f>
        <v>12</v>
      </c>
      <c r="B24" s="14" t="e">
        <f>Projects!#REF!</f>
        <v>#REF!</v>
      </c>
      <c r="C24" s="14" t="str">
        <f t="shared" si="0"/>
        <v>Assessor 1</v>
      </c>
      <c r="D24" s="14" t="s">
        <v>42</v>
      </c>
    </row>
    <row r="25" spans="1:4" x14ac:dyDescent="0.2">
      <c r="A25" s="10">
        <f>A24</f>
        <v>12</v>
      </c>
      <c r="B25" s="14" t="e">
        <f>B24</f>
        <v>#REF!</v>
      </c>
      <c r="C25" s="14" t="str">
        <f t="shared" si="0"/>
        <v>Assessor 2</v>
      </c>
      <c r="D25" s="14" t="s">
        <v>46</v>
      </c>
    </row>
    <row r="26" spans="1:4" x14ac:dyDescent="0.2">
      <c r="A26" s="10">
        <f>A25+1</f>
        <v>13</v>
      </c>
      <c r="B26" s="14" t="e">
        <f>Projects!#REF!</f>
        <v>#REF!</v>
      </c>
      <c r="C26" s="14" t="str">
        <f t="shared" si="0"/>
        <v>Assessor 1</v>
      </c>
      <c r="D26" s="14" t="s">
        <v>42</v>
      </c>
    </row>
    <row r="27" spans="1:4" x14ac:dyDescent="0.2">
      <c r="A27" s="10">
        <f>A26</f>
        <v>13</v>
      </c>
      <c r="B27" s="14" t="e">
        <f>B26</f>
        <v>#REF!</v>
      </c>
      <c r="C27" s="14" t="str">
        <f t="shared" si="0"/>
        <v>Assessor 2</v>
      </c>
      <c r="D27" s="14" t="s">
        <v>46</v>
      </c>
    </row>
    <row r="28" spans="1:4" x14ac:dyDescent="0.2">
      <c r="A28" s="10">
        <f>A27+1</f>
        <v>14</v>
      </c>
      <c r="B28" s="16" t="e">
        <f>Projects!#REF!</f>
        <v>#REF!</v>
      </c>
      <c r="C28" s="15" t="s">
        <v>5</v>
      </c>
      <c r="D28" s="16" t="s">
        <v>42</v>
      </c>
    </row>
    <row r="29" spans="1:4" x14ac:dyDescent="0.2">
      <c r="A29" s="10">
        <f>A28</f>
        <v>14</v>
      </c>
      <c r="B29" s="16" t="e">
        <f>B28</f>
        <v>#REF!</v>
      </c>
      <c r="C29" s="15" t="s">
        <v>6</v>
      </c>
      <c r="D29" s="16" t="s">
        <v>44</v>
      </c>
    </row>
    <row r="30" spans="1:4" x14ac:dyDescent="0.2">
      <c r="A30" s="10">
        <f>A29+1</f>
        <v>15</v>
      </c>
      <c r="B30" s="16" t="e">
        <f>Projects!#REF!</f>
        <v>#REF!</v>
      </c>
      <c r="C30" s="15" t="s">
        <v>5</v>
      </c>
      <c r="D30" s="16" t="s">
        <v>42</v>
      </c>
    </row>
    <row r="31" spans="1:4" x14ac:dyDescent="0.2">
      <c r="A31" s="10">
        <f>A30</f>
        <v>15</v>
      </c>
      <c r="B31" s="16" t="e">
        <f>B30</f>
        <v>#REF!</v>
      </c>
      <c r="C31" s="15" t="s">
        <v>6</v>
      </c>
      <c r="D31" s="16" t="s">
        <v>44</v>
      </c>
    </row>
    <row r="32" spans="1:4" x14ac:dyDescent="0.2">
      <c r="A32" s="10">
        <f>A31+1</f>
        <v>16</v>
      </c>
      <c r="B32" s="16" t="e">
        <f>Projects!#REF!</f>
        <v>#REF!</v>
      </c>
      <c r="C32" s="15" t="s">
        <v>5</v>
      </c>
      <c r="D32" s="16" t="s">
        <v>42</v>
      </c>
    </row>
    <row r="33" spans="1:4" x14ac:dyDescent="0.2">
      <c r="A33" s="10">
        <f>A32</f>
        <v>16</v>
      </c>
      <c r="B33" s="16" t="e">
        <f>B32</f>
        <v>#REF!</v>
      </c>
      <c r="C33" s="15" t="s">
        <v>6</v>
      </c>
      <c r="D33" s="16" t="s">
        <v>44</v>
      </c>
    </row>
    <row r="34" spans="1:4" x14ac:dyDescent="0.2">
      <c r="A34" s="10">
        <f>A33+1</f>
        <v>17</v>
      </c>
      <c r="B34" s="16" t="e">
        <f>Projects!#REF!</f>
        <v>#REF!</v>
      </c>
      <c r="C34" s="15" t="s">
        <v>5</v>
      </c>
      <c r="D34" s="16" t="s">
        <v>42</v>
      </c>
    </row>
    <row r="35" spans="1:4" x14ac:dyDescent="0.2">
      <c r="A35" s="10">
        <f>A34</f>
        <v>17</v>
      </c>
      <c r="B35" s="16" t="e">
        <f>B34</f>
        <v>#REF!</v>
      </c>
      <c r="C35" s="15" t="s">
        <v>6</v>
      </c>
      <c r="D35" s="16" t="s">
        <v>44</v>
      </c>
    </row>
    <row r="36" spans="1:4" x14ac:dyDescent="0.2">
      <c r="A36" s="10">
        <f>A35+1</f>
        <v>18</v>
      </c>
      <c r="B36" s="16" t="e">
        <f>Projects!#REF!</f>
        <v>#REF!</v>
      </c>
      <c r="C36" s="15" t="s">
        <v>5</v>
      </c>
      <c r="D36" s="16" t="s">
        <v>42</v>
      </c>
    </row>
    <row r="37" spans="1:4" x14ac:dyDescent="0.2">
      <c r="A37" s="10">
        <f>A36</f>
        <v>18</v>
      </c>
      <c r="B37" s="16" t="e">
        <f>B36</f>
        <v>#REF!</v>
      </c>
      <c r="C37" s="15" t="s">
        <v>6</v>
      </c>
      <c r="D37" s="16" t="s">
        <v>44</v>
      </c>
    </row>
    <row r="38" spans="1:4" x14ac:dyDescent="0.2">
      <c r="A38" s="10">
        <f>A37+1</f>
        <v>19</v>
      </c>
      <c r="B38" s="16" t="e">
        <f>Projects!#REF!</f>
        <v>#REF!</v>
      </c>
      <c r="C38" s="15" t="s">
        <v>5</v>
      </c>
      <c r="D38" s="16" t="s">
        <v>42</v>
      </c>
    </row>
    <row r="39" spans="1:4" x14ac:dyDescent="0.2">
      <c r="A39" s="10">
        <f>A38</f>
        <v>19</v>
      </c>
      <c r="B39" s="16" t="e">
        <f>B38</f>
        <v>#REF!</v>
      </c>
      <c r="C39" s="15" t="s">
        <v>6</v>
      </c>
      <c r="D39" s="16" t="s">
        <v>44</v>
      </c>
    </row>
    <row r="40" spans="1:4" x14ac:dyDescent="0.2">
      <c r="A40" s="10">
        <f>A39+1</f>
        <v>20</v>
      </c>
      <c r="B40" s="16" t="e">
        <f>Projects!#REF!</f>
        <v>#REF!</v>
      </c>
      <c r="C40" s="15" t="s">
        <v>5</v>
      </c>
      <c r="D40" s="16" t="s">
        <v>42</v>
      </c>
    </row>
    <row r="41" spans="1:4" x14ac:dyDescent="0.2">
      <c r="A41" s="10">
        <f>A40</f>
        <v>20</v>
      </c>
      <c r="B41" s="16" t="e">
        <f>B40</f>
        <v>#REF!</v>
      </c>
      <c r="C41" s="15" t="s">
        <v>6</v>
      </c>
      <c r="D41" s="16" t="s">
        <v>44</v>
      </c>
    </row>
    <row r="42" spans="1:4" x14ac:dyDescent="0.2">
      <c r="A42" s="10">
        <f>A41+1</f>
        <v>21</v>
      </c>
      <c r="B42" s="13" t="e">
        <f>Projects!#REF!</f>
        <v>#REF!</v>
      </c>
      <c r="C42" s="13" t="str">
        <f t="shared" ref="C42:C69" si="1">C40</f>
        <v>Assessor 1</v>
      </c>
      <c r="D42" s="1" t="s">
        <v>40</v>
      </c>
    </row>
    <row r="43" spans="1:4" x14ac:dyDescent="0.2">
      <c r="A43" s="10">
        <f>A42</f>
        <v>21</v>
      </c>
      <c r="B43" s="13" t="e">
        <f>B42</f>
        <v>#REF!</v>
      </c>
      <c r="C43" s="13" t="str">
        <f t="shared" si="1"/>
        <v>Assessor 2</v>
      </c>
      <c r="D43" s="1" t="s">
        <v>44</v>
      </c>
    </row>
    <row r="44" spans="1:4" x14ac:dyDescent="0.2">
      <c r="A44" s="10">
        <f>A43+1</f>
        <v>22</v>
      </c>
      <c r="B44" s="13" t="e">
        <f>Projects!#REF!</f>
        <v>#REF!</v>
      </c>
      <c r="C44" s="13" t="str">
        <f t="shared" si="1"/>
        <v>Assessor 1</v>
      </c>
      <c r="D44" s="1" t="s">
        <v>40</v>
      </c>
    </row>
    <row r="45" spans="1:4" x14ac:dyDescent="0.2">
      <c r="A45" s="10">
        <f>A44</f>
        <v>22</v>
      </c>
      <c r="B45" s="13" t="e">
        <f>B44</f>
        <v>#REF!</v>
      </c>
      <c r="C45" s="13" t="str">
        <f t="shared" si="1"/>
        <v>Assessor 2</v>
      </c>
      <c r="D45" s="1" t="s">
        <v>44</v>
      </c>
    </row>
    <row r="46" spans="1:4" x14ac:dyDescent="0.2">
      <c r="A46" s="10">
        <f>A45+1</f>
        <v>23</v>
      </c>
      <c r="B46" s="13" t="e">
        <f>Projects!#REF!</f>
        <v>#REF!</v>
      </c>
      <c r="C46" s="13" t="str">
        <f t="shared" si="1"/>
        <v>Assessor 1</v>
      </c>
      <c r="D46" s="1" t="s">
        <v>40</v>
      </c>
    </row>
    <row r="47" spans="1:4" x14ac:dyDescent="0.2">
      <c r="A47" s="10">
        <f>A46</f>
        <v>23</v>
      </c>
      <c r="B47" s="13" t="e">
        <f>B46</f>
        <v>#REF!</v>
      </c>
      <c r="C47" s="13" t="str">
        <f t="shared" si="1"/>
        <v>Assessor 2</v>
      </c>
      <c r="D47" s="1" t="s">
        <v>44</v>
      </c>
    </row>
    <row r="48" spans="1:4" x14ac:dyDescent="0.2">
      <c r="A48" s="10">
        <f>A47+1</f>
        <v>24</v>
      </c>
      <c r="B48" s="13" t="e">
        <f>Projects!#REF!</f>
        <v>#REF!</v>
      </c>
      <c r="C48" s="13" t="str">
        <f t="shared" si="1"/>
        <v>Assessor 1</v>
      </c>
      <c r="D48" s="1" t="s">
        <v>40</v>
      </c>
    </row>
    <row r="49" spans="1:4" x14ac:dyDescent="0.2">
      <c r="A49" s="10">
        <f>A48</f>
        <v>24</v>
      </c>
      <c r="B49" s="13" t="e">
        <f>B48</f>
        <v>#REF!</v>
      </c>
      <c r="C49" s="13" t="str">
        <f t="shared" si="1"/>
        <v>Assessor 2</v>
      </c>
      <c r="D49" s="1" t="s">
        <v>44</v>
      </c>
    </row>
    <row r="50" spans="1:4" x14ac:dyDescent="0.2">
      <c r="A50" s="10">
        <f>A49+1</f>
        <v>25</v>
      </c>
      <c r="B50" s="13" t="e">
        <f>Projects!#REF!</f>
        <v>#REF!</v>
      </c>
      <c r="C50" s="13" t="str">
        <f t="shared" si="1"/>
        <v>Assessor 1</v>
      </c>
      <c r="D50" s="1" t="s">
        <v>40</v>
      </c>
    </row>
    <row r="51" spans="1:4" x14ac:dyDescent="0.2">
      <c r="A51" s="10">
        <f>A50</f>
        <v>25</v>
      </c>
      <c r="B51" s="13" t="e">
        <f>B50</f>
        <v>#REF!</v>
      </c>
      <c r="C51" s="13" t="str">
        <f t="shared" si="1"/>
        <v>Assessor 2</v>
      </c>
      <c r="D51" s="1" t="s">
        <v>44</v>
      </c>
    </row>
    <row r="52" spans="1:4" x14ac:dyDescent="0.2">
      <c r="A52" s="10">
        <f>A51+1</f>
        <v>26</v>
      </c>
      <c r="B52" s="13" t="e">
        <f>Projects!#REF!</f>
        <v>#REF!</v>
      </c>
      <c r="C52" s="13" t="str">
        <f t="shared" si="1"/>
        <v>Assessor 1</v>
      </c>
      <c r="D52" s="1" t="s">
        <v>40</v>
      </c>
    </row>
    <row r="53" spans="1:4" x14ac:dyDescent="0.2">
      <c r="A53" s="10">
        <f>A52</f>
        <v>26</v>
      </c>
      <c r="B53" s="13" t="e">
        <f>B52</f>
        <v>#REF!</v>
      </c>
      <c r="C53" s="13" t="str">
        <f t="shared" si="1"/>
        <v>Assessor 2</v>
      </c>
      <c r="D53" s="1" t="s">
        <v>44</v>
      </c>
    </row>
    <row r="54" spans="1:4" x14ac:dyDescent="0.2">
      <c r="A54" s="10">
        <f>A53+1</f>
        <v>27</v>
      </c>
      <c r="B54" s="13" t="e">
        <f>Projects!#REF!</f>
        <v>#REF!</v>
      </c>
      <c r="C54" s="13" t="str">
        <f t="shared" si="1"/>
        <v>Assessor 1</v>
      </c>
      <c r="D54" s="1" t="s">
        <v>40</v>
      </c>
    </row>
    <row r="55" spans="1:4" x14ac:dyDescent="0.2">
      <c r="A55" s="10">
        <f>A54</f>
        <v>27</v>
      </c>
      <c r="B55" s="13" t="e">
        <f>B54</f>
        <v>#REF!</v>
      </c>
      <c r="C55" s="13" t="str">
        <f t="shared" si="1"/>
        <v>Assessor 2</v>
      </c>
      <c r="D55" s="1" t="s">
        <v>44</v>
      </c>
    </row>
    <row r="56" spans="1:4" x14ac:dyDescent="0.2">
      <c r="A56" s="10">
        <f>A55+1</f>
        <v>28</v>
      </c>
      <c r="B56" s="8" t="e">
        <f>Projects!#REF!</f>
        <v>#REF!</v>
      </c>
      <c r="C56" s="8" t="str">
        <f t="shared" si="1"/>
        <v>Assessor 1</v>
      </c>
      <c r="D56" s="11" t="s">
        <v>40</v>
      </c>
    </row>
    <row r="57" spans="1:4" x14ac:dyDescent="0.2">
      <c r="A57" s="10">
        <f>A56</f>
        <v>28</v>
      </c>
      <c r="B57" s="8" t="e">
        <f>B56</f>
        <v>#REF!</v>
      </c>
      <c r="C57" s="8" t="str">
        <f t="shared" si="1"/>
        <v>Assessor 2</v>
      </c>
      <c r="D57" s="11" t="s">
        <v>42</v>
      </c>
    </row>
    <row r="58" spans="1:4" x14ac:dyDescent="0.2">
      <c r="A58" s="10">
        <f>A57+1</f>
        <v>29</v>
      </c>
      <c r="B58" s="8" t="e">
        <f>Projects!#REF!</f>
        <v>#REF!</v>
      </c>
      <c r="C58" s="8" t="str">
        <f t="shared" si="1"/>
        <v>Assessor 1</v>
      </c>
      <c r="D58" s="11" t="s">
        <v>40</v>
      </c>
    </row>
    <row r="59" spans="1:4" x14ac:dyDescent="0.2">
      <c r="A59" s="10">
        <f>A58</f>
        <v>29</v>
      </c>
      <c r="B59" s="8" t="e">
        <f>B58</f>
        <v>#REF!</v>
      </c>
      <c r="C59" s="8" t="str">
        <f t="shared" si="1"/>
        <v>Assessor 2</v>
      </c>
      <c r="D59" s="11" t="s">
        <v>42</v>
      </c>
    </row>
    <row r="60" spans="1:4" x14ac:dyDescent="0.2">
      <c r="A60" s="10">
        <f>A59+1</f>
        <v>30</v>
      </c>
      <c r="B60" s="8" t="e">
        <f>Projects!#REF!</f>
        <v>#REF!</v>
      </c>
      <c r="C60" s="8" t="str">
        <f t="shared" si="1"/>
        <v>Assessor 1</v>
      </c>
      <c r="D60" s="11" t="s">
        <v>40</v>
      </c>
    </row>
    <row r="61" spans="1:4" x14ac:dyDescent="0.2">
      <c r="A61" s="10">
        <f>A60</f>
        <v>30</v>
      </c>
      <c r="B61" s="8" t="e">
        <f>B60</f>
        <v>#REF!</v>
      </c>
      <c r="C61" s="8" t="str">
        <f t="shared" si="1"/>
        <v>Assessor 2</v>
      </c>
      <c r="D61" s="11" t="s">
        <v>42</v>
      </c>
    </row>
    <row r="62" spans="1:4" x14ac:dyDescent="0.2">
      <c r="A62" s="10">
        <f>A61+1</f>
        <v>31</v>
      </c>
      <c r="B62" s="8" t="e">
        <f>Projects!#REF!</f>
        <v>#REF!</v>
      </c>
      <c r="C62" s="8" t="str">
        <f t="shared" si="1"/>
        <v>Assessor 1</v>
      </c>
      <c r="D62" s="11" t="s">
        <v>40</v>
      </c>
    </row>
    <row r="63" spans="1:4" x14ac:dyDescent="0.2">
      <c r="A63" s="10">
        <f>A62</f>
        <v>31</v>
      </c>
      <c r="B63" s="8" t="e">
        <f>B62</f>
        <v>#REF!</v>
      </c>
      <c r="C63" s="8" t="str">
        <f t="shared" si="1"/>
        <v>Assessor 2</v>
      </c>
      <c r="D63" s="11" t="s">
        <v>42</v>
      </c>
    </row>
    <row r="64" spans="1:4" x14ac:dyDescent="0.2">
      <c r="A64" s="10">
        <f>A63+1</f>
        <v>32</v>
      </c>
      <c r="B64" s="8" t="e">
        <f>Projects!#REF!</f>
        <v>#REF!</v>
      </c>
      <c r="C64" s="8" t="str">
        <f t="shared" si="1"/>
        <v>Assessor 1</v>
      </c>
      <c r="D64" s="11" t="s">
        <v>40</v>
      </c>
    </row>
    <row r="65" spans="1:4" x14ac:dyDescent="0.2">
      <c r="A65" s="10">
        <f>A64</f>
        <v>32</v>
      </c>
      <c r="B65" s="8" t="e">
        <f>B64</f>
        <v>#REF!</v>
      </c>
      <c r="C65" s="8" t="str">
        <f t="shared" si="1"/>
        <v>Assessor 2</v>
      </c>
      <c r="D65" s="11" t="s">
        <v>42</v>
      </c>
    </row>
    <row r="66" spans="1:4" x14ac:dyDescent="0.2">
      <c r="A66" s="10">
        <f>A65+1</f>
        <v>33</v>
      </c>
      <c r="B66" s="8" t="e">
        <f>Projects!#REF!</f>
        <v>#REF!</v>
      </c>
      <c r="C66" s="8" t="str">
        <f t="shared" si="1"/>
        <v>Assessor 1</v>
      </c>
      <c r="D66" s="11" t="s">
        <v>40</v>
      </c>
    </row>
    <row r="67" spans="1:4" x14ac:dyDescent="0.2">
      <c r="A67" s="10">
        <f>A66</f>
        <v>33</v>
      </c>
      <c r="B67" s="8" t="e">
        <f>B66</f>
        <v>#REF!</v>
      </c>
      <c r="C67" s="8" t="str">
        <f t="shared" si="1"/>
        <v>Assessor 2</v>
      </c>
      <c r="D67" s="11" t="s">
        <v>42</v>
      </c>
    </row>
    <row r="68" spans="1:4" x14ac:dyDescent="0.2">
      <c r="A68" s="10">
        <f>A67+1</f>
        <v>34</v>
      </c>
      <c r="B68" s="8" t="e">
        <f>Projects!#REF!</f>
        <v>#REF!</v>
      </c>
      <c r="C68" s="8" t="str">
        <f t="shared" si="1"/>
        <v>Assessor 1</v>
      </c>
      <c r="D68" s="11" t="s">
        <v>40</v>
      </c>
    </row>
    <row r="69" spans="1:4" x14ac:dyDescent="0.2">
      <c r="A69" s="10">
        <f>A68</f>
        <v>34</v>
      </c>
      <c r="B69" s="8" t="e">
        <f>B68</f>
        <v>#REF!</v>
      </c>
      <c r="C69" s="8" t="str">
        <f t="shared" si="1"/>
        <v>Assessor 2</v>
      </c>
      <c r="D69" s="11" t="s">
        <v>42</v>
      </c>
    </row>
    <row r="70" spans="1:4" x14ac:dyDescent="0.2">
      <c r="A70" s="10">
        <f>A69+1</f>
        <v>35</v>
      </c>
      <c r="B70" s="12" t="e">
        <f>Projects!#REF!</f>
        <v>#REF!</v>
      </c>
      <c r="C70" s="12" t="str">
        <f t="shared" ref="C70:C83" si="2">C68</f>
        <v>Assessor 1</v>
      </c>
      <c r="D70" s="4" t="s">
        <v>40</v>
      </c>
    </row>
    <row r="71" spans="1:4" x14ac:dyDescent="0.2">
      <c r="A71" s="10">
        <f>A70</f>
        <v>35</v>
      </c>
      <c r="B71" s="12" t="e">
        <f>B70</f>
        <v>#REF!</v>
      </c>
      <c r="C71" s="12" t="str">
        <f t="shared" si="2"/>
        <v>Assessor 2</v>
      </c>
      <c r="D71" s="4" t="s">
        <v>46</v>
      </c>
    </row>
    <row r="72" spans="1:4" x14ac:dyDescent="0.2">
      <c r="A72" s="10">
        <f>A71+1</f>
        <v>36</v>
      </c>
      <c r="B72" s="12" t="e">
        <f>Projects!#REF!</f>
        <v>#REF!</v>
      </c>
      <c r="C72" s="12" t="str">
        <f t="shared" si="2"/>
        <v>Assessor 1</v>
      </c>
      <c r="D72" s="4" t="s">
        <v>40</v>
      </c>
    </row>
    <row r="73" spans="1:4" x14ac:dyDescent="0.2">
      <c r="A73" s="10">
        <f>A72</f>
        <v>36</v>
      </c>
      <c r="B73" s="12" t="e">
        <f>B72</f>
        <v>#REF!</v>
      </c>
      <c r="C73" s="12" t="str">
        <f t="shared" si="2"/>
        <v>Assessor 2</v>
      </c>
      <c r="D73" s="4" t="s">
        <v>46</v>
      </c>
    </row>
    <row r="74" spans="1:4" x14ac:dyDescent="0.2">
      <c r="A74" s="10">
        <f>A73+1</f>
        <v>37</v>
      </c>
      <c r="B74" s="12" t="e">
        <f>Projects!#REF!</f>
        <v>#REF!</v>
      </c>
      <c r="C74" s="12" t="str">
        <f t="shared" si="2"/>
        <v>Assessor 1</v>
      </c>
      <c r="D74" s="4" t="s">
        <v>40</v>
      </c>
    </row>
    <row r="75" spans="1:4" x14ac:dyDescent="0.2">
      <c r="A75" s="10">
        <f>A74</f>
        <v>37</v>
      </c>
      <c r="B75" s="12" t="e">
        <f>B74</f>
        <v>#REF!</v>
      </c>
      <c r="C75" s="12" t="str">
        <f t="shared" si="2"/>
        <v>Assessor 2</v>
      </c>
      <c r="D75" s="4" t="s">
        <v>46</v>
      </c>
    </row>
    <row r="76" spans="1:4" x14ac:dyDescent="0.2">
      <c r="A76" s="10">
        <f>A75+1</f>
        <v>38</v>
      </c>
      <c r="B76" s="12" t="e">
        <f>Projects!#REF!</f>
        <v>#REF!</v>
      </c>
      <c r="C76" s="12" t="str">
        <f t="shared" si="2"/>
        <v>Assessor 1</v>
      </c>
      <c r="D76" s="4" t="s">
        <v>40</v>
      </c>
    </row>
    <row r="77" spans="1:4" x14ac:dyDescent="0.2">
      <c r="A77" s="10">
        <f>A76</f>
        <v>38</v>
      </c>
      <c r="B77" s="12" t="e">
        <f>B76</f>
        <v>#REF!</v>
      </c>
      <c r="C77" s="12" t="str">
        <f t="shared" si="2"/>
        <v>Assessor 2</v>
      </c>
      <c r="D77" s="4" t="s">
        <v>46</v>
      </c>
    </row>
    <row r="78" spans="1:4" x14ac:dyDescent="0.2">
      <c r="A78" s="9">
        <f>A77+1</f>
        <v>39</v>
      </c>
      <c r="B78" s="12" t="e">
        <f>Projects!#REF!</f>
        <v>#REF!</v>
      </c>
      <c r="C78" s="12" t="str">
        <f t="shared" si="2"/>
        <v>Assessor 1</v>
      </c>
      <c r="D78" s="4" t="s">
        <v>40</v>
      </c>
    </row>
    <row r="79" spans="1:4" x14ac:dyDescent="0.2">
      <c r="A79" s="9">
        <f>A78</f>
        <v>39</v>
      </c>
      <c r="B79" s="12" t="e">
        <f>B78</f>
        <v>#REF!</v>
      </c>
      <c r="C79" s="12" t="str">
        <f t="shared" si="2"/>
        <v>Assessor 2</v>
      </c>
      <c r="D79" s="4" t="s">
        <v>46</v>
      </c>
    </row>
    <row r="80" spans="1:4" x14ac:dyDescent="0.2">
      <c r="A80" s="9">
        <f>A79+1</f>
        <v>40</v>
      </c>
      <c r="B80" s="12" t="e">
        <f>Projects!#REF!</f>
        <v>#REF!</v>
      </c>
      <c r="C80" s="12" t="str">
        <f t="shared" si="2"/>
        <v>Assessor 1</v>
      </c>
      <c r="D80" s="4" t="s">
        <v>40</v>
      </c>
    </row>
    <row r="81" spans="1:4" x14ac:dyDescent="0.2">
      <c r="A81" s="9">
        <f>A80</f>
        <v>40</v>
      </c>
      <c r="B81" s="12" t="e">
        <f>B80</f>
        <v>#REF!</v>
      </c>
      <c r="C81" s="12" t="str">
        <f t="shared" si="2"/>
        <v>Assessor 2</v>
      </c>
      <c r="D81" s="4" t="s">
        <v>46</v>
      </c>
    </row>
    <row r="82" spans="1:4" x14ac:dyDescent="0.2">
      <c r="A82" s="9">
        <f>A81+1</f>
        <v>41</v>
      </c>
      <c r="B82" s="12" t="e">
        <f>Projects!#REF!</f>
        <v>#REF!</v>
      </c>
      <c r="C82" s="12" t="str">
        <f t="shared" si="2"/>
        <v>Assessor 1</v>
      </c>
      <c r="D82" s="4" t="s">
        <v>40</v>
      </c>
    </row>
    <row r="83" spans="1:4" x14ac:dyDescent="0.2">
      <c r="A83" s="9">
        <f>A82</f>
        <v>41</v>
      </c>
      <c r="B83" s="12" t="e">
        <f>B82</f>
        <v>#REF!</v>
      </c>
      <c r="C83" s="12" t="str">
        <f t="shared" si="2"/>
        <v>Assessor 2</v>
      </c>
      <c r="D83" s="4" t="s">
        <v>46</v>
      </c>
    </row>
    <row r="86" spans="1:4" x14ac:dyDescent="0.2">
      <c r="A86"/>
      <c r="B86"/>
    </row>
    <row r="87" spans="1:4" x14ac:dyDescent="0.2">
      <c r="A87"/>
      <c r="B87"/>
    </row>
    <row r="88" spans="1:4" x14ac:dyDescent="0.2">
      <c r="A88"/>
      <c r="B88"/>
    </row>
    <row r="89" spans="1:4" x14ac:dyDescent="0.2">
      <c r="A89"/>
      <c r="B89"/>
    </row>
    <row r="90" spans="1:4" x14ac:dyDescent="0.2">
      <c r="A90"/>
      <c r="B90"/>
    </row>
    <row r="91" spans="1:4" x14ac:dyDescent="0.2">
      <c r="A91"/>
      <c r="B91"/>
    </row>
    <row r="92" spans="1:4" x14ac:dyDescent="0.2">
      <c r="A92"/>
      <c r="B92"/>
    </row>
    <row r="93" spans="1:4" x14ac:dyDescent="0.2">
      <c r="A93"/>
      <c r="B93"/>
    </row>
    <row r="94" spans="1:4" x14ac:dyDescent="0.2">
      <c r="A94"/>
      <c r="B94"/>
    </row>
    <row r="95" spans="1:4" x14ac:dyDescent="0.2">
      <c r="A95"/>
      <c r="B95"/>
    </row>
    <row r="96" spans="1:4" x14ac:dyDescent="0.2">
      <c r="A96"/>
      <c r="B96"/>
    </row>
    <row r="97" spans="1:2" x14ac:dyDescent="0.2">
      <c r="A97"/>
      <c r="B97"/>
    </row>
    <row r="98" spans="1:2" x14ac:dyDescent="0.2">
      <c r="A98"/>
      <c r="B98"/>
    </row>
    <row r="99" spans="1:2" x14ac:dyDescent="0.2">
      <c r="A99"/>
      <c r="B99"/>
    </row>
    <row r="100" spans="1:2" x14ac:dyDescent="0.2">
      <c r="A100"/>
      <c r="B100"/>
    </row>
    <row r="101" spans="1:2" x14ac:dyDescent="0.2">
      <c r="A101"/>
      <c r="B101"/>
    </row>
    <row r="102" spans="1:2" x14ac:dyDescent="0.2">
      <c r="A102"/>
      <c r="B102"/>
    </row>
    <row r="103" spans="1:2" x14ac:dyDescent="0.2">
      <c r="A103"/>
      <c r="B103"/>
    </row>
    <row r="104" spans="1:2" x14ac:dyDescent="0.2">
      <c r="A104"/>
      <c r="B104"/>
    </row>
    <row r="105" spans="1:2" x14ac:dyDescent="0.2">
      <c r="A105"/>
      <c r="B105"/>
    </row>
    <row r="106" spans="1:2" x14ac:dyDescent="0.2">
      <c r="A106"/>
      <c r="B106"/>
    </row>
    <row r="107" spans="1:2" x14ac:dyDescent="0.2">
      <c r="A107"/>
      <c r="B107"/>
    </row>
  </sheetData>
  <autoFilter ref="B1:D1">
    <sortState ref="B2:D83">
      <sortCondition ref="B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0"/>
  <sheetViews>
    <sheetView showGridLines="0" tabSelected="1" showRuler="0" view="pageBreakPreview" zoomScaleNormal="100" zoomScaleSheetLayoutView="100" workbookViewId="0">
      <selection activeCell="B9" sqref="B9"/>
    </sheetView>
  </sheetViews>
  <sheetFormatPr defaultColWidth="9.140625" defaultRowHeight="12" x14ac:dyDescent="0.2"/>
  <cols>
    <col min="1" max="1" width="44.42578125" style="23" customWidth="1"/>
    <col min="2" max="2" width="67.42578125" style="25" customWidth="1"/>
    <col min="3" max="3" width="42.28515625" style="25" customWidth="1"/>
    <col min="4" max="4" width="12.140625" style="23" customWidth="1"/>
    <col min="5" max="5" width="13.7109375" style="22" hidden="1" customWidth="1"/>
    <col min="6" max="6" width="20.140625" style="22" customWidth="1"/>
    <col min="7" max="7" width="15" style="5" customWidth="1"/>
    <col min="8" max="9" width="6.28515625" style="5" customWidth="1"/>
    <col min="10" max="16384" width="9.140625" style="5"/>
  </cols>
  <sheetData>
    <row r="1" spans="1:6" x14ac:dyDescent="0.2">
      <c r="A1" s="23" t="s">
        <v>81</v>
      </c>
      <c r="B1" s="24"/>
      <c r="C1" s="24"/>
      <c r="E1" s="20"/>
      <c r="F1" s="20"/>
    </row>
    <row r="2" spans="1:6" x14ac:dyDescent="0.2">
      <c r="B2" s="24"/>
      <c r="C2" s="24"/>
      <c r="E2" s="20"/>
      <c r="F2" s="20"/>
    </row>
    <row r="3" spans="1:6" ht="12" customHeight="1" x14ac:dyDescent="0.2">
      <c r="A3" s="56" t="s">
        <v>79</v>
      </c>
      <c r="B3" s="61" t="s">
        <v>58</v>
      </c>
      <c r="C3" s="56" t="s">
        <v>59</v>
      </c>
      <c r="D3" s="56" t="s">
        <v>60</v>
      </c>
      <c r="E3" s="58" t="s">
        <v>55</v>
      </c>
      <c r="F3" s="58" t="s">
        <v>57</v>
      </c>
    </row>
    <row r="4" spans="1:6" ht="12" customHeight="1" x14ac:dyDescent="0.2">
      <c r="A4" s="60"/>
      <c r="B4" s="62"/>
      <c r="C4" s="57"/>
      <c r="D4" s="57"/>
      <c r="E4" s="59"/>
      <c r="F4" s="59"/>
    </row>
    <row r="5" spans="1:6" ht="32.25" customHeight="1" x14ac:dyDescent="0.2">
      <c r="A5" s="37" t="s">
        <v>50</v>
      </c>
      <c r="B5" s="51" t="s">
        <v>11</v>
      </c>
      <c r="C5" s="38" t="s">
        <v>62</v>
      </c>
      <c r="D5" s="37" t="s">
        <v>61</v>
      </c>
      <c r="E5" s="39">
        <v>126354</v>
      </c>
      <c r="F5" s="40">
        <v>125209.38341900468</v>
      </c>
    </row>
    <row r="6" spans="1:6" ht="20.100000000000001" customHeight="1" x14ac:dyDescent="0.2">
      <c r="A6" s="41" t="s">
        <v>12</v>
      </c>
      <c r="B6" s="52" t="s">
        <v>13</v>
      </c>
      <c r="C6" s="42" t="s">
        <v>63</v>
      </c>
      <c r="D6" s="41" t="s">
        <v>61</v>
      </c>
      <c r="E6" s="43">
        <v>167851.28</v>
      </c>
      <c r="F6" s="40">
        <v>167460.25</v>
      </c>
    </row>
    <row r="7" spans="1:6" ht="20.100000000000001" customHeight="1" x14ac:dyDescent="0.2">
      <c r="A7" s="41" t="s">
        <v>14</v>
      </c>
      <c r="B7" s="52" t="s">
        <v>15</v>
      </c>
      <c r="C7" s="42" t="s">
        <v>64</v>
      </c>
      <c r="D7" s="41" t="s">
        <v>61</v>
      </c>
      <c r="E7" s="43">
        <v>205346.75</v>
      </c>
      <c r="F7" s="40">
        <v>173115.43</v>
      </c>
    </row>
    <row r="8" spans="1:6" ht="20.100000000000001" customHeight="1" x14ac:dyDescent="0.2">
      <c r="A8" s="41" t="s">
        <v>16</v>
      </c>
      <c r="B8" s="52" t="s">
        <v>17</v>
      </c>
      <c r="C8" s="42" t="s">
        <v>65</v>
      </c>
      <c r="D8" s="41" t="s">
        <v>61</v>
      </c>
      <c r="E8" s="43">
        <v>180482.005</v>
      </c>
      <c r="F8" s="40">
        <v>161370.17000000001</v>
      </c>
    </row>
    <row r="9" spans="1:6" ht="20.100000000000001" customHeight="1" x14ac:dyDescent="0.2">
      <c r="A9" s="41" t="s">
        <v>51</v>
      </c>
      <c r="B9" s="52" t="s">
        <v>82</v>
      </c>
      <c r="C9" s="42" t="s">
        <v>66</v>
      </c>
      <c r="D9" s="41" t="s">
        <v>61</v>
      </c>
      <c r="E9" s="43">
        <v>200421</v>
      </c>
      <c r="F9" s="40">
        <v>175145</v>
      </c>
    </row>
    <row r="10" spans="1:6" ht="31.5" customHeight="1" x14ac:dyDescent="0.2">
      <c r="A10" s="41" t="s">
        <v>19</v>
      </c>
      <c r="B10" s="52" t="s">
        <v>80</v>
      </c>
      <c r="C10" s="42" t="s">
        <v>67</v>
      </c>
      <c r="D10" s="41" t="s">
        <v>61</v>
      </c>
      <c r="E10" s="43">
        <v>277715</v>
      </c>
      <c r="F10" s="44">
        <v>267652.57733410003</v>
      </c>
    </row>
    <row r="11" spans="1:6" ht="27" customHeight="1" x14ac:dyDescent="0.2">
      <c r="A11" s="54" t="s">
        <v>21</v>
      </c>
      <c r="B11" s="52" t="s">
        <v>22</v>
      </c>
      <c r="C11" s="42" t="s">
        <v>68</v>
      </c>
      <c r="D11" s="41" t="s">
        <v>61</v>
      </c>
      <c r="E11" s="43">
        <v>278143</v>
      </c>
      <c r="F11" s="45">
        <v>264313.90000000002</v>
      </c>
    </row>
    <row r="12" spans="1:6" ht="27" customHeight="1" x14ac:dyDescent="0.2">
      <c r="A12" s="41" t="s">
        <v>23</v>
      </c>
      <c r="B12" s="52" t="s">
        <v>24</v>
      </c>
      <c r="C12" s="42" t="s">
        <v>69</v>
      </c>
      <c r="D12" s="41" t="s">
        <v>61</v>
      </c>
      <c r="E12" s="43">
        <v>169756.25</v>
      </c>
      <c r="F12" s="44">
        <v>160759.75</v>
      </c>
    </row>
    <row r="13" spans="1:6" ht="20.100000000000001" customHeight="1" x14ac:dyDescent="0.2">
      <c r="A13" s="41" t="s">
        <v>25</v>
      </c>
      <c r="B13" s="52" t="s">
        <v>26</v>
      </c>
      <c r="C13" s="42" t="s">
        <v>70</v>
      </c>
      <c r="D13" s="41" t="s">
        <v>61</v>
      </c>
      <c r="E13" s="43">
        <v>182656</v>
      </c>
      <c r="F13" s="44">
        <v>171915.01389999999</v>
      </c>
    </row>
    <row r="14" spans="1:6" ht="20.100000000000001" customHeight="1" x14ac:dyDescent="0.2">
      <c r="A14" s="41" t="s">
        <v>52</v>
      </c>
      <c r="B14" s="52" t="s">
        <v>27</v>
      </c>
      <c r="C14" s="42" t="s">
        <v>71</v>
      </c>
      <c r="D14" s="41" t="s">
        <v>61</v>
      </c>
      <c r="E14" s="43">
        <v>217381</v>
      </c>
      <c r="F14" s="44">
        <v>201785.712</v>
      </c>
    </row>
    <row r="15" spans="1:6" ht="20.100000000000001" customHeight="1" x14ac:dyDescent="0.2">
      <c r="A15" s="41" t="s">
        <v>53</v>
      </c>
      <c r="B15" s="52" t="s">
        <v>28</v>
      </c>
      <c r="C15" s="42" t="s">
        <v>72</v>
      </c>
      <c r="D15" s="41" t="s">
        <v>61</v>
      </c>
      <c r="E15" s="43">
        <v>109940</v>
      </c>
      <c r="F15" s="44">
        <v>109936.788</v>
      </c>
    </row>
    <row r="16" spans="1:6" ht="20.100000000000001" customHeight="1" x14ac:dyDescent="0.2">
      <c r="A16" s="41" t="s">
        <v>29</v>
      </c>
      <c r="B16" s="52" t="s">
        <v>30</v>
      </c>
      <c r="C16" s="42" t="s">
        <v>73</v>
      </c>
      <c r="D16" s="41" t="s">
        <v>61</v>
      </c>
      <c r="E16" s="43">
        <v>296000</v>
      </c>
      <c r="F16" s="44">
        <v>283614</v>
      </c>
    </row>
    <row r="17" spans="1:6" ht="20.100000000000001" customHeight="1" x14ac:dyDescent="0.2">
      <c r="A17" s="26" t="s">
        <v>31</v>
      </c>
      <c r="B17" s="53" t="s">
        <v>32</v>
      </c>
      <c r="C17" s="27" t="s">
        <v>74</v>
      </c>
      <c r="D17" s="26" t="s">
        <v>61</v>
      </c>
      <c r="E17" s="28">
        <v>165062.70000000001</v>
      </c>
      <c r="F17" s="34">
        <v>156451.49559000001</v>
      </c>
    </row>
    <row r="18" spans="1:6" ht="36.75" customHeight="1" x14ac:dyDescent="0.2">
      <c r="A18" s="26" t="s">
        <v>54</v>
      </c>
      <c r="B18" s="53" t="s">
        <v>33</v>
      </c>
      <c r="C18" s="27" t="s">
        <v>75</v>
      </c>
      <c r="D18" s="26" t="s">
        <v>61</v>
      </c>
      <c r="E18" s="28">
        <v>299978</v>
      </c>
      <c r="F18" s="34">
        <v>288384.12</v>
      </c>
    </row>
    <row r="19" spans="1:6" ht="20.100000000000001" customHeight="1" x14ac:dyDescent="0.2">
      <c r="A19" s="26" t="s">
        <v>34</v>
      </c>
      <c r="B19" s="53" t="s">
        <v>35</v>
      </c>
      <c r="C19" s="27" t="s">
        <v>76</v>
      </c>
      <c r="D19" s="26" t="s">
        <v>61</v>
      </c>
      <c r="E19" s="28">
        <v>198000</v>
      </c>
      <c r="F19" s="50">
        <v>193210.52436500002</v>
      </c>
    </row>
    <row r="20" spans="1:6" ht="20.100000000000001" customHeight="1" x14ac:dyDescent="0.2">
      <c r="A20" s="26" t="s">
        <v>36</v>
      </c>
      <c r="B20" s="53" t="s">
        <v>37</v>
      </c>
      <c r="C20" s="27" t="s">
        <v>77</v>
      </c>
      <c r="D20" s="26" t="s">
        <v>61</v>
      </c>
      <c r="E20" s="28">
        <v>125854.94</v>
      </c>
      <c r="F20" s="34">
        <v>119140.13</v>
      </c>
    </row>
    <row r="21" spans="1:6" ht="20.100000000000001" customHeight="1" x14ac:dyDescent="0.2">
      <c r="A21" s="26" t="s">
        <v>38</v>
      </c>
      <c r="B21" s="53" t="s">
        <v>39</v>
      </c>
      <c r="C21" s="27" t="s">
        <v>78</v>
      </c>
      <c r="D21" s="26" t="s">
        <v>61</v>
      </c>
      <c r="E21" s="28">
        <v>299445</v>
      </c>
      <c r="F21" s="34">
        <v>281337.408</v>
      </c>
    </row>
    <row r="22" spans="1:6" ht="20.100000000000001" customHeight="1" x14ac:dyDescent="0.2">
      <c r="B22" s="24"/>
      <c r="C22" s="24"/>
      <c r="E22" s="29">
        <f>SUM(E5:E21)</f>
        <v>3500386.9250000003</v>
      </c>
      <c r="F22" s="55">
        <f>SUM(F5:F21)</f>
        <v>3300801.6526081041</v>
      </c>
    </row>
    <row r="23" spans="1:6" ht="20.100000000000001" customHeight="1" x14ac:dyDescent="0.2">
      <c r="B23" s="24"/>
      <c r="C23" s="24"/>
      <c r="E23" s="20"/>
      <c r="F23" s="20"/>
    </row>
    <row r="24" spans="1:6" ht="20.100000000000001" customHeight="1" x14ac:dyDescent="0.2">
      <c r="B24" s="24"/>
      <c r="C24" s="24"/>
      <c r="E24" s="20"/>
      <c r="F24" s="20"/>
    </row>
    <row r="25" spans="1:6" ht="20.100000000000001" customHeight="1" x14ac:dyDescent="0.2">
      <c r="B25" s="24"/>
      <c r="C25" s="24"/>
      <c r="E25" s="20"/>
      <c r="F25" s="20"/>
    </row>
    <row r="26" spans="1:6" ht="20.100000000000001" customHeight="1" x14ac:dyDescent="0.2">
      <c r="B26" s="24"/>
      <c r="C26" s="24"/>
      <c r="E26" s="20"/>
      <c r="F26" s="20"/>
    </row>
    <row r="27" spans="1:6" ht="20.100000000000001" customHeight="1" x14ac:dyDescent="0.2">
      <c r="B27" s="24"/>
      <c r="C27" s="24"/>
      <c r="E27" s="20"/>
      <c r="F27" s="20"/>
    </row>
    <row r="28" spans="1:6" ht="20.100000000000001" customHeight="1" x14ac:dyDescent="0.2">
      <c r="B28" s="24"/>
      <c r="C28" s="24"/>
      <c r="E28" s="20"/>
      <c r="F28" s="20"/>
    </row>
    <row r="29" spans="1:6" x14ac:dyDescent="0.2">
      <c r="B29" s="24"/>
      <c r="C29" s="24"/>
      <c r="E29" s="20"/>
      <c r="F29" s="20"/>
    </row>
    <row r="30" spans="1:6" ht="12" hidden="1" customHeight="1" x14ac:dyDescent="0.2">
      <c r="B30" s="24"/>
      <c r="C30" s="24"/>
      <c r="E30" s="20"/>
      <c r="F30" s="20"/>
    </row>
    <row r="31" spans="1:6" ht="12" hidden="1" customHeight="1" x14ac:dyDescent="0.2">
      <c r="B31" s="24"/>
      <c r="C31" s="24"/>
      <c r="E31" s="20"/>
      <c r="F31" s="20"/>
    </row>
    <row r="32" spans="1:6" ht="12" hidden="1" customHeight="1" x14ac:dyDescent="0.2">
      <c r="A32" s="56" t="s">
        <v>0</v>
      </c>
      <c r="B32" s="61" t="s">
        <v>1</v>
      </c>
      <c r="C32" s="47"/>
      <c r="D32" s="47"/>
      <c r="E32" s="58" t="s">
        <v>55</v>
      </c>
      <c r="F32" s="58" t="s">
        <v>56</v>
      </c>
    </row>
    <row r="33" spans="1:6" ht="12" hidden="1" customHeight="1" x14ac:dyDescent="0.2">
      <c r="A33" s="60"/>
      <c r="B33" s="62"/>
      <c r="C33" s="49"/>
      <c r="D33" s="48"/>
      <c r="E33" s="59"/>
      <c r="F33" s="59"/>
    </row>
    <row r="34" spans="1:6" s="46" customFormat="1" ht="12" hidden="1" customHeight="1" x14ac:dyDescent="0.2">
      <c r="A34" s="37" t="s">
        <v>50</v>
      </c>
      <c r="B34" s="38" t="s">
        <v>11</v>
      </c>
      <c r="C34" s="38"/>
      <c r="D34" s="37"/>
      <c r="E34" s="39">
        <v>126354</v>
      </c>
      <c r="F34" s="40">
        <v>125209.38341900468</v>
      </c>
    </row>
    <row r="35" spans="1:6" s="46" customFormat="1" ht="12" hidden="1" customHeight="1" x14ac:dyDescent="0.2">
      <c r="A35" s="41" t="s">
        <v>12</v>
      </c>
      <c r="B35" s="42" t="s">
        <v>13</v>
      </c>
      <c r="C35" s="42"/>
      <c r="D35" s="41"/>
      <c r="E35" s="43">
        <v>167851.28</v>
      </c>
      <c r="F35" s="40">
        <v>167460.25</v>
      </c>
    </row>
    <row r="36" spans="1:6" s="46" customFormat="1" ht="12" hidden="1" customHeight="1" x14ac:dyDescent="0.2">
      <c r="A36" s="41" t="s">
        <v>14</v>
      </c>
      <c r="B36" s="42" t="s">
        <v>15</v>
      </c>
      <c r="C36" s="42"/>
      <c r="D36" s="41"/>
      <c r="E36" s="43">
        <v>205346.75</v>
      </c>
      <c r="F36" s="40">
        <v>173115.43</v>
      </c>
    </row>
    <row r="37" spans="1:6" s="46" customFormat="1" ht="12" hidden="1" customHeight="1" x14ac:dyDescent="0.2">
      <c r="A37" s="41" t="s">
        <v>16</v>
      </c>
      <c r="B37" s="42" t="s">
        <v>17</v>
      </c>
      <c r="C37" s="42"/>
      <c r="D37" s="41"/>
      <c r="E37" s="43">
        <v>180482.005</v>
      </c>
      <c r="F37" s="40">
        <v>161370.17000000001</v>
      </c>
    </row>
    <row r="38" spans="1:6" s="46" customFormat="1" ht="12" hidden="1" customHeight="1" x14ac:dyDescent="0.2">
      <c r="A38" s="41" t="s">
        <v>51</v>
      </c>
      <c r="B38" s="42" t="s">
        <v>18</v>
      </c>
      <c r="C38" s="42"/>
      <c r="D38" s="41"/>
      <c r="E38" s="43">
        <v>200421</v>
      </c>
      <c r="F38" s="40">
        <v>175145</v>
      </c>
    </row>
    <row r="39" spans="1:6" s="46" customFormat="1" ht="12" hidden="1" customHeight="1" x14ac:dyDescent="0.2">
      <c r="A39" s="41" t="s">
        <v>19</v>
      </c>
      <c r="B39" s="42" t="s">
        <v>20</v>
      </c>
      <c r="C39" s="42"/>
      <c r="D39" s="41"/>
      <c r="E39" s="43">
        <v>277715</v>
      </c>
      <c r="F39" s="44">
        <v>267652.57733410003</v>
      </c>
    </row>
    <row r="40" spans="1:6" s="46" customFormat="1" ht="12.75" hidden="1" customHeight="1" x14ac:dyDescent="0.2">
      <c r="A40" s="41" t="s">
        <v>21</v>
      </c>
      <c r="B40" s="42" t="s">
        <v>22</v>
      </c>
      <c r="C40" s="42"/>
      <c r="D40" s="41"/>
      <c r="E40" s="43">
        <v>278143</v>
      </c>
      <c r="F40" s="45">
        <v>264313.90000000002</v>
      </c>
    </row>
    <row r="41" spans="1:6" s="46" customFormat="1" ht="12" hidden="1" customHeight="1" x14ac:dyDescent="0.2">
      <c r="A41" s="41" t="s">
        <v>23</v>
      </c>
      <c r="B41" s="42" t="s">
        <v>24</v>
      </c>
      <c r="C41" s="42"/>
      <c r="D41" s="41"/>
      <c r="E41" s="43">
        <v>169756.25</v>
      </c>
      <c r="F41" s="44">
        <v>160759.75</v>
      </c>
    </row>
    <row r="42" spans="1:6" s="46" customFormat="1" ht="12" hidden="1" customHeight="1" x14ac:dyDescent="0.2">
      <c r="A42" s="41" t="s">
        <v>25</v>
      </c>
      <c r="B42" s="42" t="s">
        <v>26</v>
      </c>
      <c r="C42" s="42"/>
      <c r="D42" s="41"/>
      <c r="E42" s="43">
        <v>182656</v>
      </c>
      <c r="F42" s="44">
        <v>171915.01389999999</v>
      </c>
    </row>
    <row r="43" spans="1:6" s="46" customFormat="1" ht="12" hidden="1" customHeight="1" x14ac:dyDescent="0.2">
      <c r="A43" s="41" t="s">
        <v>52</v>
      </c>
      <c r="B43" s="42" t="s">
        <v>27</v>
      </c>
      <c r="C43" s="42"/>
      <c r="D43" s="41"/>
      <c r="E43" s="43">
        <v>217381</v>
      </c>
      <c r="F43" s="44">
        <v>201785.712</v>
      </c>
    </row>
    <row r="44" spans="1:6" s="46" customFormat="1" ht="12" hidden="1" customHeight="1" x14ac:dyDescent="0.2">
      <c r="A44" s="41" t="s">
        <v>53</v>
      </c>
      <c r="B44" s="42" t="s">
        <v>28</v>
      </c>
      <c r="C44" s="42"/>
      <c r="D44" s="41"/>
      <c r="E44" s="43">
        <v>109940</v>
      </c>
      <c r="F44" s="44">
        <v>109936.788</v>
      </c>
    </row>
    <row r="45" spans="1:6" s="46" customFormat="1" ht="12" hidden="1" customHeight="1" x14ac:dyDescent="0.2">
      <c r="A45" s="41" t="s">
        <v>29</v>
      </c>
      <c r="B45" s="42" t="s">
        <v>30</v>
      </c>
      <c r="C45" s="42"/>
      <c r="D45" s="41"/>
      <c r="E45" s="43">
        <v>296000</v>
      </c>
      <c r="F45" s="44">
        <v>283614</v>
      </c>
    </row>
    <row r="46" spans="1:6" ht="12" hidden="1" customHeight="1" x14ac:dyDescent="0.2">
      <c r="A46" s="26" t="s">
        <v>31</v>
      </c>
      <c r="B46" s="27" t="s">
        <v>32</v>
      </c>
      <c r="C46" s="27"/>
      <c r="D46" s="26"/>
      <c r="E46" s="28">
        <v>165062.70000000001</v>
      </c>
      <c r="F46" s="34">
        <v>156451.49559000001</v>
      </c>
    </row>
    <row r="47" spans="1:6" ht="12" hidden="1" customHeight="1" x14ac:dyDescent="0.2">
      <c r="A47" s="30" t="s">
        <v>54</v>
      </c>
      <c r="B47" s="31" t="s">
        <v>33</v>
      </c>
      <c r="C47" s="31"/>
      <c r="D47" s="30"/>
      <c r="E47" s="32">
        <v>299978</v>
      </c>
      <c r="F47" s="35">
        <v>288384.12</v>
      </c>
    </row>
    <row r="48" spans="1:6" ht="12.75" hidden="1" customHeight="1" x14ac:dyDescent="0.2">
      <c r="A48" s="26" t="s">
        <v>34</v>
      </c>
      <c r="B48" s="27" t="s">
        <v>35</v>
      </c>
      <c r="C48" s="27"/>
      <c r="D48" s="26"/>
      <c r="E48" s="28">
        <v>198000</v>
      </c>
      <c r="F48" s="36">
        <v>193210.52436500002</v>
      </c>
    </row>
    <row r="49" spans="1:6" ht="12" hidden="1" customHeight="1" x14ac:dyDescent="0.2">
      <c r="A49" s="30" t="s">
        <v>36</v>
      </c>
      <c r="B49" s="31" t="s">
        <v>37</v>
      </c>
      <c r="C49" s="31"/>
      <c r="D49" s="30"/>
      <c r="E49" s="32">
        <v>125854.94</v>
      </c>
      <c r="F49" s="35">
        <v>119140.13</v>
      </c>
    </row>
    <row r="50" spans="1:6" ht="12" hidden="1" customHeight="1" x14ac:dyDescent="0.2">
      <c r="A50" s="26" t="s">
        <v>38</v>
      </c>
      <c r="B50" s="27" t="s">
        <v>39</v>
      </c>
      <c r="C50" s="27"/>
      <c r="D50" s="26"/>
      <c r="E50" s="28">
        <v>299445</v>
      </c>
      <c r="F50" s="34">
        <v>281337.408</v>
      </c>
    </row>
    <row r="51" spans="1:6" ht="12" hidden="1" customHeight="1" x14ac:dyDescent="0.2">
      <c r="B51" s="24"/>
      <c r="C51" s="24"/>
      <c r="E51" s="29">
        <f>SUM(E34:E50)</f>
        <v>3500386.9250000003</v>
      </c>
      <c r="F51" s="33">
        <f>SUM(F34:F50)</f>
        <v>3300801.6526081041</v>
      </c>
    </row>
    <row r="52" spans="1:6" ht="12" hidden="1" customHeight="1" x14ac:dyDescent="0.2">
      <c r="B52" s="24"/>
      <c r="C52" s="24"/>
      <c r="E52" s="20"/>
      <c r="F52" s="20"/>
    </row>
    <row r="53" spans="1:6" ht="12" hidden="1" customHeight="1" x14ac:dyDescent="0.2">
      <c r="B53" s="24"/>
      <c r="C53" s="24"/>
      <c r="E53" s="20"/>
      <c r="F53" s="20" t="e">
        <f>#REF!+#REF!+#REF!</f>
        <v>#REF!</v>
      </c>
    </row>
    <row r="54" spans="1:6" ht="12" hidden="1" customHeight="1" x14ac:dyDescent="0.2">
      <c r="B54" s="24"/>
      <c r="C54" s="24"/>
      <c r="E54" s="20"/>
      <c r="F54" s="20"/>
    </row>
    <row r="55" spans="1:6" x14ac:dyDescent="0.2">
      <c r="B55" s="24"/>
      <c r="C55" s="24"/>
      <c r="E55" s="20"/>
      <c r="F55" s="20"/>
    </row>
    <row r="56" spans="1:6" x14ac:dyDescent="0.2">
      <c r="B56" s="24"/>
      <c r="C56" s="24"/>
      <c r="E56" s="20"/>
      <c r="F56" s="20"/>
    </row>
    <row r="57" spans="1:6" x14ac:dyDescent="0.2">
      <c r="B57" s="24"/>
      <c r="C57" s="24"/>
      <c r="E57" s="20"/>
      <c r="F57" s="20"/>
    </row>
    <row r="58" spans="1:6" x14ac:dyDescent="0.2">
      <c r="B58" s="24"/>
      <c r="C58" s="24"/>
      <c r="E58" s="20"/>
      <c r="F58" s="20"/>
    </row>
    <row r="59" spans="1:6" x14ac:dyDescent="0.2">
      <c r="B59" s="24"/>
      <c r="C59" s="24"/>
      <c r="E59" s="20"/>
      <c r="F59" s="20"/>
    </row>
    <row r="60" spans="1:6" x14ac:dyDescent="0.2">
      <c r="B60" s="24"/>
      <c r="C60" s="24"/>
      <c r="E60" s="20"/>
      <c r="F60" s="20"/>
    </row>
    <row r="61" spans="1:6" x14ac:dyDescent="0.2">
      <c r="B61" s="24"/>
      <c r="C61" s="24"/>
      <c r="E61" s="20"/>
      <c r="F61" s="20"/>
    </row>
    <row r="62" spans="1:6" x14ac:dyDescent="0.2">
      <c r="B62" s="24"/>
      <c r="C62" s="24"/>
      <c r="E62" s="20"/>
      <c r="F62" s="20"/>
    </row>
    <row r="63" spans="1:6" x14ac:dyDescent="0.2">
      <c r="B63" s="24"/>
      <c r="C63" s="24"/>
      <c r="E63" s="20"/>
      <c r="F63" s="20"/>
    </row>
    <row r="64" spans="1:6" x14ac:dyDescent="0.2">
      <c r="B64" s="24"/>
      <c r="C64" s="24"/>
      <c r="E64" s="20"/>
      <c r="F64" s="20"/>
    </row>
    <row r="65" spans="2:6" x14ac:dyDescent="0.2">
      <c r="B65" s="24"/>
      <c r="C65" s="24"/>
      <c r="E65" s="20"/>
      <c r="F65" s="20"/>
    </row>
    <row r="66" spans="2:6" x14ac:dyDescent="0.2">
      <c r="B66" s="24"/>
      <c r="C66" s="24"/>
      <c r="E66" s="20"/>
      <c r="F66" s="20"/>
    </row>
    <row r="67" spans="2:6" x14ac:dyDescent="0.2">
      <c r="B67" s="24"/>
      <c r="C67" s="24"/>
      <c r="E67" s="20"/>
      <c r="F67" s="20"/>
    </row>
    <row r="68" spans="2:6" x14ac:dyDescent="0.2">
      <c r="B68" s="24"/>
      <c r="C68" s="24"/>
      <c r="E68" s="20"/>
      <c r="F68" s="20"/>
    </row>
    <row r="69" spans="2:6" x14ac:dyDescent="0.2">
      <c r="B69" s="24"/>
      <c r="C69" s="24"/>
      <c r="E69" s="20"/>
      <c r="F69" s="20"/>
    </row>
    <row r="70" spans="2:6" x14ac:dyDescent="0.2">
      <c r="B70" s="24"/>
      <c r="C70" s="24"/>
      <c r="E70" s="20"/>
      <c r="F70" s="20"/>
    </row>
    <row r="71" spans="2:6" x14ac:dyDescent="0.2">
      <c r="B71" s="24"/>
      <c r="C71" s="24"/>
      <c r="E71" s="20"/>
      <c r="F71" s="20"/>
    </row>
    <row r="72" spans="2:6" x14ac:dyDescent="0.2">
      <c r="B72" s="24"/>
      <c r="C72" s="24"/>
      <c r="E72" s="20"/>
      <c r="F72" s="20"/>
    </row>
    <row r="73" spans="2:6" x14ac:dyDescent="0.2">
      <c r="B73" s="24"/>
      <c r="C73" s="24"/>
      <c r="E73" s="20"/>
      <c r="F73" s="20"/>
    </row>
    <row r="74" spans="2:6" x14ac:dyDescent="0.2">
      <c r="B74" s="24"/>
      <c r="C74" s="24"/>
      <c r="E74" s="20"/>
      <c r="F74" s="20"/>
    </row>
    <row r="75" spans="2:6" x14ac:dyDescent="0.2">
      <c r="B75" s="24"/>
      <c r="C75" s="24"/>
      <c r="E75" s="20"/>
      <c r="F75" s="20"/>
    </row>
    <row r="76" spans="2:6" x14ac:dyDescent="0.2">
      <c r="B76" s="24"/>
      <c r="C76" s="24"/>
      <c r="E76" s="20"/>
      <c r="F76" s="20"/>
    </row>
    <row r="77" spans="2:6" x14ac:dyDescent="0.2">
      <c r="B77" s="24"/>
      <c r="C77" s="24"/>
      <c r="E77" s="20"/>
      <c r="F77" s="20"/>
    </row>
    <row r="78" spans="2:6" x14ac:dyDescent="0.2">
      <c r="B78" s="24"/>
      <c r="C78" s="24"/>
      <c r="E78" s="20"/>
      <c r="F78" s="20"/>
    </row>
    <row r="79" spans="2:6" x14ac:dyDescent="0.2">
      <c r="B79" s="24"/>
      <c r="C79" s="24"/>
      <c r="E79" s="20"/>
      <c r="F79" s="20"/>
    </row>
    <row r="80" spans="2:6" x14ac:dyDescent="0.2">
      <c r="B80" s="24"/>
      <c r="C80" s="24"/>
      <c r="E80" s="20"/>
      <c r="F80" s="20"/>
    </row>
    <row r="81" spans="2:6" x14ac:dyDescent="0.2">
      <c r="B81" s="24"/>
      <c r="C81" s="24"/>
      <c r="E81" s="20"/>
      <c r="F81" s="20"/>
    </row>
    <row r="82" spans="2:6" x14ac:dyDescent="0.2">
      <c r="B82" s="24"/>
      <c r="C82" s="24"/>
      <c r="E82" s="20"/>
      <c r="F82" s="20"/>
    </row>
    <row r="83" spans="2:6" x14ac:dyDescent="0.2">
      <c r="B83" s="24"/>
      <c r="C83" s="24"/>
      <c r="E83" s="20"/>
      <c r="F83" s="20"/>
    </row>
    <row r="84" spans="2:6" x14ac:dyDescent="0.2">
      <c r="B84" s="24"/>
      <c r="C84" s="24"/>
      <c r="E84" s="20"/>
      <c r="F84" s="20"/>
    </row>
    <row r="85" spans="2:6" x14ac:dyDescent="0.2">
      <c r="B85" s="24"/>
      <c r="C85" s="24"/>
      <c r="E85" s="20"/>
      <c r="F85" s="20"/>
    </row>
    <row r="86" spans="2:6" x14ac:dyDescent="0.2">
      <c r="B86" s="24"/>
      <c r="C86" s="24"/>
      <c r="E86" s="20"/>
      <c r="F86" s="20"/>
    </row>
    <row r="87" spans="2:6" x14ac:dyDescent="0.2">
      <c r="B87" s="24"/>
      <c r="C87" s="24"/>
      <c r="E87" s="20"/>
      <c r="F87" s="20"/>
    </row>
    <row r="88" spans="2:6" x14ac:dyDescent="0.2">
      <c r="B88" s="24"/>
      <c r="C88" s="24"/>
      <c r="E88" s="20"/>
      <c r="F88" s="20"/>
    </row>
    <row r="89" spans="2:6" x14ac:dyDescent="0.2">
      <c r="B89" s="24"/>
      <c r="C89" s="24"/>
      <c r="E89" s="20"/>
      <c r="F89" s="20"/>
    </row>
    <row r="90" spans="2:6" x14ac:dyDescent="0.2">
      <c r="B90" s="24"/>
      <c r="C90" s="24"/>
      <c r="E90" s="20"/>
      <c r="F90" s="20"/>
    </row>
    <row r="91" spans="2:6" x14ac:dyDescent="0.2">
      <c r="B91" s="24"/>
      <c r="C91" s="24"/>
      <c r="E91" s="20"/>
      <c r="F91" s="20"/>
    </row>
    <row r="92" spans="2:6" x14ac:dyDescent="0.2">
      <c r="B92" s="24"/>
      <c r="C92" s="24"/>
      <c r="E92" s="20"/>
      <c r="F92" s="20"/>
    </row>
    <row r="93" spans="2:6" x14ac:dyDescent="0.2">
      <c r="B93" s="24"/>
      <c r="C93" s="24"/>
      <c r="E93" s="20"/>
      <c r="F93" s="20"/>
    </row>
    <row r="94" spans="2:6" x14ac:dyDescent="0.2">
      <c r="B94" s="24"/>
      <c r="C94" s="24"/>
      <c r="E94" s="20"/>
      <c r="F94" s="20"/>
    </row>
    <row r="95" spans="2:6" x14ac:dyDescent="0.2">
      <c r="B95" s="24"/>
      <c r="C95" s="24"/>
      <c r="E95" s="20"/>
      <c r="F95" s="20"/>
    </row>
    <row r="96" spans="2:6" x14ac:dyDescent="0.2">
      <c r="B96" s="24"/>
      <c r="C96" s="24"/>
      <c r="E96" s="20"/>
      <c r="F96" s="20"/>
    </row>
    <row r="97" spans="2:6" x14ac:dyDescent="0.2">
      <c r="B97" s="24"/>
      <c r="C97" s="24"/>
      <c r="E97" s="20"/>
      <c r="F97" s="20"/>
    </row>
    <row r="98" spans="2:6" x14ac:dyDescent="0.2">
      <c r="B98" s="24"/>
      <c r="C98" s="24"/>
      <c r="E98" s="20"/>
      <c r="F98" s="20"/>
    </row>
    <row r="99" spans="2:6" x14ac:dyDescent="0.2">
      <c r="B99" s="24"/>
      <c r="C99" s="24"/>
      <c r="E99" s="20"/>
      <c r="F99" s="20"/>
    </row>
    <row r="100" spans="2:6" x14ac:dyDescent="0.2">
      <c r="B100" s="24"/>
      <c r="C100" s="24"/>
      <c r="E100" s="20"/>
      <c r="F100" s="20"/>
    </row>
    <row r="101" spans="2:6" x14ac:dyDescent="0.2">
      <c r="B101" s="24"/>
      <c r="C101" s="24"/>
      <c r="E101" s="20"/>
      <c r="F101" s="20"/>
    </row>
    <row r="102" spans="2:6" x14ac:dyDescent="0.2">
      <c r="B102" s="24"/>
      <c r="C102" s="24"/>
      <c r="E102" s="20"/>
      <c r="F102" s="20"/>
    </row>
    <row r="103" spans="2:6" x14ac:dyDescent="0.2">
      <c r="B103" s="24"/>
      <c r="C103" s="24"/>
      <c r="E103" s="20"/>
      <c r="F103" s="20"/>
    </row>
    <row r="104" spans="2:6" x14ac:dyDescent="0.2">
      <c r="B104" s="24"/>
      <c r="C104" s="24"/>
      <c r="E104" s="20"/>
      <c r="F104" s="20"/>
    </row>
    <row r="105" spans="2:6" x14ac:dyDescent="0.2">
      <c r="B105" s="24"/>
      <c r="C105" s="24"/>
      <c r="E105" s="20"/>
      <c r="F105" s="20"/>
    </row>
    <row r="106" spans="2:6" x14ac:dyDescent="0.2">
      <c r="B106" s="24"/>
      <c r="C106" s="24"/>
      <c r="E106" s="20"/>
      <c r="F106" s="20"/>
    </row>
    <row r="107" spans="2:6" x14ac:dyDescent="0.2">
      <c r="B107" s="24"/>
      <c r="C107" s="24"/>
      <c r="E107" s="20"/>
      <c r="F107" s="20"/>
    </row>
    <row r="108" spans="2:6" x14ac:dyDescent="0.2">
      <c r="B108" s="24"/>
      <c r="C108" s="24"/>
      <c r="E108" s="20"/>
      <c r="F108" s="20"/>
    </row>
    <row r="109" spans="2:6" x14ac:dyDescent="0.2">
      <c r="B109" s="24"/>
      <c r="C109" s="24"/>
      <c r="E109" s="20"/>
      <c r="F109" s="20"/>
    </row>
    <row r="110" spans="2:6" x14ac:dyDescent="0.2">
      <c r="B110" s="24"/>
      <c r="C110" s="24"/>
      <c r="E110" s="20"/>
      <c r="F110" s="20"/>
    </row>
    <row r="111" spans="2:6" x14ac:dyDescent="0.2">
      <c r="B111" s="24"/>
      <c r="C111" s="24"/>
      <c r="E111" s="20"/>
      <c r="F111" s="20"/>
    </row>
    <row r="112" spans="2:6" x14ac:dyDescent="0.2">
      <c r="B112" s="24"/>
      <c r="C112" s="24"/>
      <c r="E112" s="20"/>
      <c r="F112" s="20"/>
    </row>
    <row r="113" spans="2:6" x14ac:dyDescent="0.2">
      <c r="B113" s="24"/>
      <c r="C113" s="24"/>
      <c r="E113" s="20"/>
      <c r="F113" s="20"/>
    </row>
    <row r="114" spans="2:6" x14ac:dyDescent="0.2">
      <c r="B114" s="24"/>
      <c r="C114" s="24"/>
      <c r="E114" s="20"/>
      <c r="F114" s="20"/>
    </row>
    <row r="115" spans="2:6" x14ac:dyDescent="0.2">
      <c r="B115" s="24"/>
      <c r="C115" s="24"/>
      <c r="E115" s="20"/>
      <c r="F115" s="20"/>
    </row>
    <row r="116" spans="2:6" x14ac:dyDescent="0.2">
      <c r="B116" s="24"/>
      <c r="C116" s="24"/>
      <c r="E116" s="20"/>
      <c r="F116" s="20"/>
    </row>
    <row r="117" spans="2:6" x14ac:dyDescent="0.2">
      <c r="B117" s="24"/>
      <c r="C117" s="24"/>
      <c r="E117" s="20"/>
      <c r="F117" s="20"/>
    </row>
    <row r="118" spans="2:6" x14ac:dyDescent="0.2">
      <c r="B118" s="24"/>
      <c r="C118" s="24"/>
      <c r="E118" s="20"/>
      <c r="F118" s="20"/>
    </row>
    <row r="119" spans="2:6" x14ac:dyDescent="0.2">
      <c r="B119" s="24"/>
      <c r="C119" s="24"/>
      <c r="E119" s="20"/>
      <c r="F119" s="20"/>
    </row>
    <row r="120" spans="2:6" x14ac:dyDescent="0.2">
      <c r="B120" s="24"/>
      <c r="C120" s="24"/>
      <c r="E120" s="20"/>
      <c r="F120" s="20"/>
    </row>
    <row r="121" spans="2:6" x14ac:dyDescent="0.2">
      <c r="B121" s="24"/>
      <c r="C121" s="24"/>
      <c r="E121" s="20"/>
      <c r="F121" s="20"/>
    </row>
    <row r="122" spans="2:6" x14ac:dyDescent="0.2">
      <c r="B122" s="24"/>
      <c r="C122" s="24"/>
      <c r="E122" s="20"/>
      <c r="F122" s="20"/>
    </row>
    <row r="123" spans="2:6" x14ac:dyDescent="0.2">
      <c r="B123" s="24"/>
      <c r="C123" s="24"/>
      <c r="E123" s="20"/>
      <c r="F123" s="20"/>
    </row>
    <row r="124" spans="2:6" x14ac:dyDescent="0.2">
      <c r="B124" s="24"/>
      <c r="C124" s="24"/>
      <c r="E124" s="20"/>
      <c r="F124" s="20"/>
    </row>
    <row r="125" spans="2:6" x14ac:dyDescent="0.2">
      <c r="B125" s="24"/>
      <c r="C125" s="24"/>
      <c r="E125" s="20"/>
      <c r="F125" s="20"/>
    </row>
    <row r="126" spans="2:6" x14ac:dyDescent="0.2">
      <c r="B126" s="24"/>
      <c r="C126" s="24"/>
      <c r="E126" s="20"/>
      <c r="F126" s="20"/>
    </row>
    <row r="127" spans="2:6" x14ac:dyDescent="0.2">
      <c r="B127" s="24"/>
      <c r="C127" s="24"/>
      <c r="E127" s="20"/>
      <c r="F127" s="20"/>
    </row>
    <row r="128" spans="2:6" x14ac:dyDescent="0.2">
      <c r="B128" s="24"/>
      <c r="C128" s="24"/>
      <c r="E128" s="20"/>
      <c r="F128" s="20"/>
    </row>
    <row r="129" spans="2:6" x14ac:dyDescent="0.2">
      <c r="B129" s="24"/>
      <c r="C129" s="24"/>
      <c r="E129" s="20"/>
      <c r="F129" s="20"/>
    </row>
    <row r="130" spans="2:6" x14ac:dyDescent="0.2">
      <c r="B130" s="24"/>
      <c r="C130" s="24"/>
      <c r="E130" s="20"/>
      <c r="F130" s="20"/>
    </row>
    <row r="131" spans="2:6" x14ac:dyDescent="0.2">
      <c r="B131" s="24"/>
      <c r="C131" s="24"/>
      <c r="E131" s="20"/>
      <c r="F131" s="20"/>
    </row>
    <row r="132" spans="2:6" x14ac:dyDescent="0.2">
      <c r="B132" s="24"/>
      <c r="C132" s="24"/>
      <c r="E132" s="20"/>
      <c r="F132" s="20"/>
    </row>
    <row r="133" spans="2:6" x14ac:dyDescent="0.2">
      <c r="B133" s="24"/>
      <c r="C133" s="24"/>
      <c r="E133" s="20"/>
      <c r="F133" s="20"/>
    </row>
    <row r="134" spans="2:6" x14ac:dyDescent="0.2">
      <c r="B134" s="24"/>
      <c r="C134" s="24"/>
      <c r="E134" s="20"/>
      <c r="F134" s="20"/>
    </row>
    <row r="135" spans="2:6" x14ac:dyDescent="0.2">
      <c r="B135" s="24"/>
      <c r="C135" s="24"/>
      <c r="E135" s="20"/>
      <c r="F135" s="20"/>
    </row>
    <row r="136" spans="2:6" x14ac:dyDescent="0.2">
      <c r="B136" s="24"/>
      <c r="C136" s="24"/>
      <c r="E136" s="20"/>
      <c r="F136" s="20"/>
    </row>
    <row r="137" spans="2:6" x14ac:dyDescent="0.2">
      <c r="B137" s="24"/>
      <c r="C137" s="24"/>
      <c r="E137" s="20"/>
      <c r="F137" s="20"/>
    </row>
    <row r="138" spans="2:6" x14ac:dyDescent="0.2">
      <c r="B138" s="24"/>
      <c r="C138" s="24"/>
      <c r="E138" s="20"/>
      <c r="F138" s="20"/>
    </row>
    <row r="139" spans="2:6" x14ac:dyDescent="0.2">
      <c r="B139" s="24"/>
      <c r="C139" s="24"/>
      <c r="E139" s="20"/>
      <c r="F139" s="20"/>
    </row>
    <row r="140" spans="2:6" x14ac:dyDescent="0.2">
      <c r="B140" s="24"/>
      <c r="C140" s="24"/>
      <c r="E140" s="20"/>
      <c r="F140" s="20"/>
    </row>
    <row r="141" spans="2:6" x14ac:dyDescent="0.2">
      <c r="B141" s="24"/>
      <c r="C141" s="24"/>
      <c r="E141" s="20"/>
      <c r="F141" s="20"/>
    </row>
    <row r="142" spans="2:6" x14ac:dyDescent="0.2">
      <c r="B142" s="24"/>
      <c r="C142" s="24"/>
      <c r="E142" s="20"/>
      <c r="F142" s="20"/>
    </row>
    <row r="143" spans="2:6" x14ac:dyDescent="0.2">
      <c r="B143" s="24"/>
      <c r="C143" s="24"/>
      <c r="E143" s="20"/>
      <c r="F143" s="20"/>
    </row>
    <row r="144" spans="2:6" x14ac:dyDescent="0.2">
      <c r="B144" s="24"/>
      <c r="C144" s="24"/>
      <c r="E144" s="20"/>
      <c r="F144" s="20"/>
    </row>
    <row r="145" spans="2:6" x14ac:dyDescent="0.2">
      <c r="B145" s="24"/>
      <c r="C145" s="24"/>
      <c r="E145" s="20"/>
      <c r="F145" s="20"/>
    </row>
    <row r="146" spans="2:6" x14ac:dyDescent="0.2">
      <c r="B146" s="24"/>
      <c r="C146" s="24"/>
      <c r="E146" s="20"/>
      <c r="F146" s="20"/>
    </row>
    <row r="147" spans="2:6" x14ac:dyDescent="0.2">
      <c r="B147" s="24"/>
      <c r="C147" s="24"/>
      <c r="E147" s="20"/>
      <c r="F147" s="20"/>
    </row>
    <row r="148" spans="2:6" x14ac:dyDescent="0.2">
      <c r="B148" s="24"/>
      <c r="C148" s="24"/>
      <c r="E148" s="20"/>
      <c r="F148" s="20"/>
    </row>
    <row r="149" spans="2:6" x14ac:dyDescent="0.2">
      <c r="B149" s="24"/>
      <c r="C149" s="24"/>
      <c r="E149" s="20"/>
      <c r="F149" s="20"/>
    </row>
    <row r="150" spans="2:6" x14ac:dyDescent="0.2">
      <c r="B150" s="24"/>
      <c r="C150" s="24"/>
      <c r="E150" s="20"/>
      <c r="F150" s="20"/>
    </row>
    <row r="151" spans="2:6" x14ac:dyDescent="0.2">
      <c r="B151" s="24"/>
      <c r="C151" s="24"/>
      <c r="E151" s="20"/>
      <c r="F151" s="20"/>
    </row>
    <row r="152" spans="2:6" x14ac:dyDescent="0.2">
      <c r="B152" s="24"/>
      <c r="C152" s="24"/>
      <c r="E152" s="20"/>
      <c r="F152" s="20"/>
    </row>
    <row r="153" spans="2:6" x14ac:dyDescent="0.2">
      <c r="B153" s="24"/>
      <c r="C153" s="24"/>
      <c r="E153" s="20"/>
      <c r="F153" s="20"/>
    </row>
    <row r="154" spans="2:6" x14ac:dyDescent="0.2">
      <c r="B154" s="24"/>
      <c r="C154" s="24"/>
      <c r="E154" s="20"/>
      <c r="F154" s="20"/>
    </row>
    <row r="155" spans="2:6" x14ac:dyDescent="0.2">
      <c r="B155" s="24"/>
      <c r="C155" s="24"/>
      <c r="E155" s="20"/>
      <c r="F155" s="20"/>
    </row>
    <row r="156" spans="2:6" x14ac:dyDescent="0.2">
      <c r="B156" s="24"/>
      <c r="C156" s="24"/>
      <c r="E156" s="20"/>
      <c r="F156" s="20"/>
    </row>
    <row r="157" spans="2:6" x14ac:dyDescent="0.2">
      <c r="B157" s="24"/>
      <c r="C157" s="24"/>
      <c r="E157" s="20"/>
      <c r="F157" s="20"/>
    </row>
    <row r="158" spans="2:6" x14ac:dyDescent="0.2">
      <c r="B158" s="24"/>
      <c r="C158" s="24"/>
      <c r="E158" s="20"/>
      <c r="F158" s="20"/>
    </row>
    <row r="159" spans="2:6" x14ac:dyDescent="0.2">
      <c r="B159" s="24"/>
      <c r="C159" s="24"/>
      <c r="E159" s="20"/>
      <c r="F159" s="20"/>
    </row>
    <row r="160" spans="2:6" x14ac:dyDescent="0.2">
      <c r="B160" s="24"/>
      <c r="C160" s="24"/>
      <c r="E160" s="20"/>
      <c r="F160" s="20"/>
    </row>
    <row r="161" spans="2:6" x14ac:dyDescent="0.2">
      <c r="B161" s="24"/>
      <c r="C161" s="24"/>
      <c r="E161" s="20"/>
      <c r="F161" s="20"/>
    </row>
    <row r="162" spans="2:6" x14ac:dyDescent="0.2">
      <c r="B162" s="24"/>
      <c r="C162" s="24"/>
      <c r="E162" s="20"/>
      <c r="F162" s="20"/>
    </row>
    <row r="163" spans="2:6" x14ac:dyDescent="0.2">
      <c r="B163" s="24"/>
      <c r="C163" s="24"/>
      <c r="E163" s="20"/>
      <c r="F163" s="20"/>
    </row>
    <row r="164" spans="2:6" x14ac:dyDescent="0.2">
      <c r="B164" s="24"/>
      <c r="C164" s="24"/>
      <c r="E164" s="20"/>
      <c r="F164" s="20"/>
    </row>
    <row r="165" spans="2:6" x14ac:dyDescent="0.2">
      <c r="B165" s="24"/>
      <c r="C165" s="24"/>
      <c r="E165" s="20"/>
      <c r="F165" s="20"/>
    </row>
    <row r="166" spans="2:6" x14ac:dyDescent="0.2">
      <c r="B166" s="24"/>
      <c r="C166" s="24"/>
      <c r="E166" s="20"/>
      <c r="F166" s="20"/>
    </row>
    <row r="167" spans="2:6" x14ac:dyDescent="0.2">
      <c r="B167" s="24"/>
      <c r="C167" s="24"/>
      <c r="E167" s="20"/>
      <c r="F167" s="20"/>
    </row>
    <row r="168" spans="2:6" x14ac:dyDescent="0.2">
      <c r="B168" s="24"/>
      <c r="C168" s="24"/>
      <c r="E168" s="20"/>
      <c r="F168" s="20"/>
    </row>
    <row r="169" spans="2:6" x14ac:dyDescent="0.2">
      <c r="B169" s="24"/>
      <c r="C169" s="24"/>
      <c r="E169" s="20"/>
      <c r="F169" s="20"/>
    </row>
    <row r="170" spans="2:6" x14ac:dyDescent="0.2">
      <c r="B170" s="24"/>
      <c r="C170" s="24"/>
      <c r="E170" s="20"/>
      <c r="F170" s="20"/>
    </row>
    <row r="171" spans="2:6" x14ac:dyDescent="0.2">
      <c r="B171" s="24"/>
      <c r="C171" s="24"/>
      <c r="E171" s="20"/>
      <c r="F171" s="20"/>
    </row>
    <row r="172" spans="2:6" x14ac:dyDescent="0.2">
      <c r="B172" s="24"/>
      <c r="C172" s="24"/>
      <c r="E172" s="20"/>
      <c r="F172" s="20"/>
    </row>
    <row r="173" spans="2:6" x14ac:dyDescent="0.2">
      <c r="B173" s="24"/>
      <c r="C173" s="24"/>
      <c r="E173" s="20"/>
      <c r="F173" s="20"/>
    </row>
    <row r="174" spans="2:6" x14ac:dyDescent="0.2">
      <c r="E174" s="20"/>
      <c r="F174" s="20"/>
    </row>
    <row r="177" spans="5:6" x14ac:dyDescent="0.2">
      <c r="E177" s="21"/>
      <c r="F177" s="21"/>
    </row>
    <row r="178" spans="5:6" x14ac:dyDescent="0.2">
      <c r="E178" s="21"/>
      <c r="F178" s="21"/>
    </row>
    <row r="180" spans="5:6" x14ac:dyDescent="0.2">
      <c r="E180" s="21"/>
      <c r="F180" s="21"/>
    </row>
  </sheetData>
  <mergeCells count="10">
    <mergeCell ref="C3:C4"/>
    <mergeCell ref="E32:E33"/>
    <mergeCell ref="F32:F33"/>
    <mergeCell ref="A32:A33"/>
    <mergeCell ref="F3:F4"/>
    <mergeCell ref="A3:A4"/>
    <mergeCell ref="E3:E4"/>
    <mergeCell ref="B3:B4"/>
    <mergeCell ref="D3:D4"/>
    <mergeCell ref="B32:B33"/>
  </mergeCells>
  <conditionalFormatting sqref="A5:A21 D5:E9 D10:F21">
    <cfRule type="expression" dxfId="23" priority="19">
      <formula>AND(#REF!="BJ",#REF!="FH")</formula>
    </cfRule>
    <cfRule type="expression" dxfId="22" priority="20">
      <formula>AND(#REF!="ZK",#REF!="FH")</formula>
    </cfRule>
    <cfRule type="expression" dxfId="21" priority="21">
      <formula>AND(#REF!="ZK",#REF!="BJ")</formula>
    </cfRule>
    <cfRule type="expression" dxfId="20" priority="22">
      <formula>AND(#REF!="HH",#REF!="FH")</formula>
    </cfRule>
    <cfRule type="expression" dxfId="19" priority="23">
      <formula>AND(#REF!="HH",#REF!="BJ")</formula>
    </cfRule>
    <cfRule type="expression" dxfId="18" priority="24">
      <formula>AND(#REF!="HH",#REF!="ZK")</formula>
    </cfRule>
  </conditionalFormatting>
  <conditionalFormatting sqref="A34:A50 D34:E38 D39:F50">
    <cfRule type="expression" dxfId="17" priority="13">
      <formula>AND(#REF!="BJ",#REF!="FH")</formula>
    </cfRule>
    <cfRule type="expression" dxfId="16" priority="14">
      <formula>AND(#REF!="ZK",#REF!="FH")</formula>
    </cfRule>
    <cfRule type="expression" dxfId="15" priority="15">
      <formula>AND(#REF!="ZK",#REF!="BJ")</formula>
    </cfRule>
    <cfRule type="expression" dxfId="14" priority="16">
      <formula>AND(#REF!="HH",#REF!="FH")</formula>
    </cfRule>
    <cfRule type="expression" dxfId="13" priority="17">
      <formula>AND(#REF!="HH",#REF!="BJ")</formula>
    </cfRule>
    <cfRule type="expression" dxfId="12" priority="18">
      <formula>AND(#REF!="HH",#REF!="ZK")</formula>
    </cfRule>
  </conditionalFormatting>
  <conditionalFormatting sqref="B34:C50">
    <cfRule type="expression" dxfId="11" priority="1">
      <formula>AND(#REF!="BJ",#REF!="FH")</formula>
    </cfRule>
    <cfRule type="expression" dxfId="10" priority="2">
      <formula>AND(#REF!="ZK",#REF!="FH")</formula>
    </cfRule>
    <cfRule type="expression" dxfId="9" priority="3">
      <formula>AND(#REF!="ZK",#REF!="BJ")</formula>
    </cfRule>
    <cfRule type="expression" dxfId="8" priority="4">
      <formula>AND(#REF!="HH",#REF!="FH")</formula>
    </cfRule>
    <cfRule type="expression" dxfId="7" priority="5">
      <formula>AND(#REF!="HH",#REF!="BJ")</formula>
    </cfRule>
    <cfRule type="expression" dxfId="6" priority="6">
      <formula>AND(#REF!="HH",#REF!="ZK")</formula>
    </cfRule>
  </conditionalFormatting>
  <conditionalFormatting sqref="B5:C21">
    <cfRule type="expression" dxfId="5" priority="7">
      <formula>AND(#REF!="BJ",#REF!="FH")</formula>
    </cfRule>
    <cfRule type="expression" dxfId="4" priority="8">
      <formula>AND(#REF!="ZK",#REF!="FH")</formula>
    </cfRule>
    <cfRule type="expression" dxfId="3" priority="9">
      <formula>AND(#REF!="ZK",#REF!="BJ")</formula>
    </cfRule>
    <cfRule type="expression" dxfId="2" priority="10">
      <formula>AND(#REF!="HH",#REF!="FH")</formula>
    </cfRule>
    <cfRule type="expression" dxfId="1" priority="11">
      <formula>AND(#REF!="HH",#REF!="BJ")</formula>
    </cfRule>
    <cfRule type="expression" dxfId="0" priority="12">
      <formula>AND(#REF!="HH",#REF!="ZK")</formula>
    </cfRule>
  </conditionalFormatting>
  <pageMargins left="0.35433070866141703" right="0.511811023622047" top="0.68" bottom="0.23622047244094499" header="0.15748031496063" footer="0.15748031496063"/>
  <pageSetup paperSize="9" scale="75" orientation="landscape" verticalDpi="300" r:id="rId1"/>
  <headerFooter alignWithMargins="0">
    <oddHeader>&amp;C&amp;9
SEDDSR - Grant Scheme 
Selected Projects - Contracts concluded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Distribution</vt:lpstr>
      <vt:lpstr>Projects</vt:lpstr>
      <vt:lpstr>Projects!Print_Area</vt:lpstr>
    </vt:vector>
  </TitlesOfParts>
  <Company>GTZCY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pcherneva</dc:creator>
  <cp:lastModifiedBy>Bieder Norbert</cp:lastModifiedBy>
  <cp:lastPrinted>2013-08-02T13:28:41Z</cp:lastPrinted>
  <dcterms:created xsi:type="dcterms:W3CDTF">2008-03-04T17:38:57Z</dcterms:created>
  <dcterms:modified xsi:type="dcterms:W3CDTF">2014-01-22T10:22:35Z</dcterms:modified>
</cp:coreProperties>
</file>